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TA2018_W" sheetId="1" r:id="rId1"/>
  </sheets>
  <calcPr calcId="145621"/>
</workbook>
</file>

<file path=xl/calcChain.xml><?xml version="1.0" encoding="utf-8"?>
<calcChain xmlns="http://schemas.openxmlformats.org/spreadsheetml/2006/main">
  <c r="J9" i="1" l="1"/>
  <c r="K9" i="1"/>
  <c r="M9" i="1"/>
  <c r="N9" i="1"/>
  <c r="O9" i="1"/>
  <c r="P9" i="1"/>
  <c r="Q9" i="1"/>
  <c r="R9" i="1"/>
  <c r="S9" i="1"/>
  <c r="T9" i="1"/>
  <c r="U9" i="1"/>
  <c r="V9" i="1"/>
  <c r="W9" i="1"/>
  <c r="Y9" i="1" s="1"/>
  <c r="X9" i="1"/>
  <c r="Z9" i="1"/>
  <c r="AB9" i="1"/>
  <c r="AC9" i="1"/>
  <c r="AD9" i="1"/>
  <c r="AE9" i="1"/>
  <c r="J10" i="1"/>
  <c r="K10" i="1"/>
  <c r="M10" i="1"/>
  <c r="N10" i="1"/>
  <c r="O10" i="1"/>
  <c r="P10" i="1"/>
  <c r="Q10" i="1"/>
  <c r="R10" i="1"/>
  <c r="S10" i="1"/>
  <c r="T10" i="1"/>
  <c r="U10" i="1"/>
  <c r="V10" i="1"/>
  <c r="W10" i="1"/>
  <c r="X10" i="1"/>
  <c r="Z10" i="1"/>
  <c r="AB10" i="1"/>
  <c r="AC10" i="1"/>
  <c r="AD10" i="1"/>
  <c r="AE10" i="1"/>
  <c r="J11" i="1"/>
  <c r="K11" i="1"/>
  <c r="M11" i="1"/>
  <c r="N11" i="1"/>
  <c r="O11" i="1"/>
  <c r="P11" i="1"/>
  <c r="Q11" i="1"/>
  <c r="R11" i="1"/>
  <c r="S11" i="1"/>
  <c r="T11" i="1"/>
  <c r="U11" i="1"/>
  <c r="V11" i="1"/>
  <c r="W11" i="1"/>
  <c r="L11" i="1" s="1"/>
  <c r="X11" i="1"/>
  <c r="Z11" i="1"/>
  <c r="AB11" i="1"/>
  <c r="AC11" i="1"/>
  <c r="AD11" i="1"/>
  <c r="AE11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Y12" i="1" s="1"/>
  <c r="X12" i="1"/>
  <c r="Z12" i="1"/>
  <c r="AB12" i="1"/>
  <c r="AC12" i="1"/>
  <c r="AD12" i="1"/>
  <c r="AE12" i="1"/>
  <c r="J13" i="1"/>
  <c r="K13" i="1"/>
  <c r="M13" i="1"/>
  <c r="N13" i="1"/>
  <c r="O13" i="1"/>
  <c r="P13" i="1"/>
  <c r="Q13" i="1"/>
  <c r="R13" i="1"/>
  <c r="S13" i="1"/>
  <c r="T13" i="1"/>
  <c r="U13" i="1"/>
  <c r="V13" i="1"/>
  <c r="W13" i="1"/>
  <c r="X13" i="1"/>
  <c r="Z13" i="1"/>
  <c r="AB13" i="1"/>
  <c r="AC13" i="1"/>
  <c r="AD13" i="1"/>
  <c r="AE13" i="1"/>
  <c r="J14" i="1"/>
  <c r="K14" i="1"/>
  <c r="M14" i="1"/>
  <c r="N14" i="1"/>
  <c r="O14" i="1"/>
  <c r="P14" i="1"/>
  <c r="Q14" i="1"/>
  <c r="R14" i="1"/>
  <c r="S14" i="1"/>
  <c r="T14" i="1"/>
  <c r="U14" i="1"/>
  <c r="V14" i="1"/>
  <c r="W14" i="1"/>
  <c r="X14" i="1"/>
  <c r="Z14" i="1"/>
  <c r="AB14" i="1"/>
  <c r="AC14" i="1"/>
  <c r="AD14" i="1"/>
  <c r="AE14" i="1"/>
  <c r="J15" i="1"/>
  <c r="K15" i="1"/>
  <c r="M15" i="1"/>
  <c r="N15" i="1"/>
  <c r="O15" i="1"/>
  <c r="P15" i="1"/>
  <c r="Q15" i="1"/>
  <c r="R15" i="1"/>
  <c r="S15" i="1"/>
  <c r="T15" i="1"/>
  <c r="U15" i="1"/>
  <c r="V15" i="1"/>
  <c r="W15" i="1"/>
  <c r="Y15" i="1" s="1"/>
  <c r="X15" i="1"/>
  <c r="Z15" i="1"/>
  <c r="AB15" i="1"/>
  <c r="AC15" i="1"/>
  <c r="AD15" i="1"/>
  <c r="AE15" i="1"/>
  <c r="J16" i="1"/>
  <c r="K16" i="1"/>
  <c r="M16" i="1"/>
  <c r="N16" i="1"/>
  <c r="O16" i="1"/>
  <c r="P16" i="1"/>
  <c r="Q16" i="1"/>
  <c r="R16" i="1"/>
  <c r="S16" i="1"/>
  <c r="T16" i="1"/>
  <c r="U16" i="1"/>
  <c r="V16" i="1"/>
  <c r="W16" i="1"/>
  <c r="L16" i="1" s="1"/>
  <c r="X16" i="1"/>
  <c r="Z16" i="1"/>
  <c r="AB16" i="1"/>
  <c r="AC16" i="1"/>
  <c r="AD16" i="1"/>
  <c r="AE16" i="1"/>
  <c r="J17" i="1"/>
  <c r="K17" i="1"/>
  <c r="M17" i="1"/>
  <c r="N17" i="1"/>
  <c r="O17" i="1"/>
  <c r="P17" i="1"/>
  <c r="Q17" i="1"/>
  <c r="R17" i="1"/>
  <c r="S17" i="1"/>
  <c r="T17" i="1"/>
  <c r="U17" i="1"/>
  <c r="V17" i="1"/>
  <c r="W17" i="1"/>
  <c r="X17" i="1"/>
  <c r="Z17" i="1"/>
  <c r="AB17" i="1"/>
  <c r="AC17" i="1"/>
  <c r="AD17" i="1"/>
  <c r="AE17" i="1"/>
  <c r="J18" i="1"/>
  <c r="K18" i="1"/>
  <c r="M18" i="1"/>
  <c r="N18" i="1"/>
  <c r="O18" i="1"/>
  <c r="P18" i="1"/>
  <c r="Q18" i="1"/>
  <c r="R18" i="1"/>
  <c r="S18" i="1"/>
  <c r="T18" i="1"/>
  <c r="U18" i="1"/>
  <c r="V18" i="1"/>
  <c r="W18" i="1"/>
  <c r="X18" i="1"/>
  <c r="Z18" i="1"/>
  <c r="AB18" i="1"/>
  <c r="AC18" i="1"/>
  <c r="AD18" i="1"/>
  <c r="AE18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Y19" i="1" s="1"/>
  <c r="X19" i="1"/>
  <c r="Z19" i="1"/>
  <c r="AB19" i="1"/>
  <c r="AC19" i="1"/>
  <c r="AD19" i="1"/>
  <c r="AE19" i="1"/>
  <c r="J20" i="1"/>
  <c r="K20" i="1"/>
  <c r="M20" i="1"/>
  <c r="N20" i="1"/>
  <c r="O20" i="1"/>
  <c r="P20" i="1"/>
  <c r="Q20" i="1"/>
  <c r="R20" i="1"/>
  <c r="S20" i="1"/>
  <c r="T20" i="1"/>
  <c r="U20" i="1"/>
  <c r="V20" i="1"/>
  <c r="W20" i="1"/>
  <c r="L20" i="1" s="1"/>
  <c r="X20" i="1"/>
  <c r="Z20" i="1"/>
  <c r="AB20" i="1"/>
  <c r="AC20" i="1"/>
  <c r="AD20" i="1"/>
  <c r="AE20" i="1"/>
  <c r="J21" i="1"/>
  <c r="K21" i="1"/>
  <c r="M21" i="1"/>
  <c r="N21" i="1"/>
  <c r="O21" i="1"/>
  <c r="P21" i="1"/>
  <c r="Q21" i="1"/>
  <c r="R21" i="1"/>
  <c r="S21" i="1"/>
  <c r="T21" i="1"/>
  <c r="U21" i="1"/>
  <c r="V21" i="1"/>
  <c r="W21" i="1"/>
  <c r="Y21" i="1" s="1"/>
  <c r="X21" i="1"/>
  <c r="Z21" i="1"/>
  <c r="AB21" i="1"/>
  <c r="AC21" i="1"/>
  <c r="AD21" i="1"/>
  <c r="AE21" i="1"/>
  <c r="J22" i="1"/>
  <c r="K22" i="1"/>
  <c r="M22" i="1"/>
  <c r="N22" i="1"/>
  <c r="O22" i="1"/>
  <c r="P22" i="1"/>
  <c r="Q22" i="1"/>
  <c r="R22" i="1"/>
  <c r="S22" i="1"/>
  <c r="T22" i="1"/>
  <c r="U22" i="1"/>
  <c r="V22" i="1"/>
  <c r="W22" i="1"/>
  <c r="X22" i="1"/>
  <c r="Z22" i="1"/>
  <c r="AB22" i="1"/>
  <c r="AC22" i="1"/>
  <c r="AD22" i="1"/>
  <c r="AE22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Y23" i="1" s="1"/>
  <c r="X23" i="1"/>
  <c r="Z23" i="1"/>
  <c r="AB23" i="1"/>
  <c r="AC23" i="1"/>
  <c r="AD23" i="1"/>
  <c r="AE23" i="1"/>
  <c r="J24" i="1"/>
  <c r="K24" i="1"/>
  <c r="M24" i="1"/>
  <c r="N24" i="1"/>
  <c r="O24" i="1"/>
  <c r="P24" i="1"/>
  <c r="Q24" i="1"/>
  <c r="R24" i="1"/>
  <c r="S24" i="1"/>
  <c r="T24" i="1"/>
  <c r="U24" i="1"/>
  <c r="V24" i="1"/>
  <c r="W24" i="1"/>
  <c r="L24" i="1" s="1"/>
  <c r="X24" i="1"/>
  <c r="Y24" i="1"/>
  <c r="Z24" i="1"/>
  <c r="AB24" i="1"/>
  <c r="AC24" i="1"/>
  <c r="AD24" i="1"/>
  <c r="AE24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Y25" i="1" s="1"/>
  <c r="X25" i="1"/>
  <c r="Z25" i="1"/>
  <c r="AB25" i="1"/>
  <c r="AC25" i="1"/>
  <c r="AD25" i="1"/>
  <c r="AE25" i="1"/>
  <c r="J26" i="1"/>
  <c r="K26" i="1"/>
  <c r="M26" i="1"/>
  <c r="N26" i="1"/>
  <c r="O26" i="1"/>
  <c r="P26" i="1"/>
  <c r="Q26" i="1"/>
  <c r="R26" i="1"/>
  <c r="S26" i="1"/>
  <c r="T26" i="1"/>
  <c r="U26" i="1"/>
  <c r="V26" i="1"/>
  <c r="W26" i="1"/>
  <c r="X26" i="1"/>
  <c r="Z26" i="1"/>
  <c r="AB26" i="1"/>
  <c r="AC26" i="1"/>
  <c r="AD26" i="1"/>
  <c r="AE26" i="1"/>
  <c r="J27" i="1"/>
  <c r="K27" i="1"/>
  <c r="M27" i="1"/>
  <c r="N27" i="1"/>
  <c r="O27" i="1"/>
  <c r="P27" i="1"/>
  <c r="Q27" i="1"/>
  <c r="R27" i="1"/>
  <c r="S27" i="1"/>
  <c r="T27" i="1"/>
  <c r="U27" i="1"/>
  <c r="V27" i="1"/>
  <c r="W27" i="1"/>
  <c r="L27" i="1" s="1"/>
  <c r="X27" i="1"/>
  <c r="Z27" i="1"/>
  <c r="AB27" i="1"/>
  <c r="AC27" i="1"/>
  <c r="AD27" i="1"/>
  <c r="AE27" i="1"/>
  <c r="J28" i="1"/>
  <c r="K28" i="1"/>
  <c r="M28" i="1"/>
  <c r="N28" i="1"/>
  <c r="O28" i="1"/>
  <c r="P28" i="1"/>
  <c r="Q28" i="1"/>
  <c r="R28" i="1"/>
  <c r="S28" i="1"/>
  <c r="T28" i="1"/>
  <c r="U28" i="1"/>
  <c r="V28" i="1"/>
  <c r="W28" i="1"/>
  <c r="L28" i="1" s="1"/>
  <c r="X28" i="1"/>
  <c r="Y28" i="1"/>
  <c r="Z28" i="1"/>
  <c r="AB28" i="1"/>
  <c r="AC28" i="1"/>
  <c r="AD28" i="1"/>
  <c r="AE28" i="1"/>
  <c r="J29" i="1"/>
  <c r="K29" i="1"/>
  <c r="M29" i="1"/>
  <c r="N29" i="1"/>
  <c r="O29" i="1"/>
  <c r="P29" i="1"/>
  <c r="Q29" i="1"/>
  <c r="R29" i="1"/>
  <c r="S29" i="1"/>
  <c r="T29" i="1"/>
  <c r="U29" i="1"/>
  <c r="V29" i="1"/>
  <c r="W29" i="1"/>
  <c r="Y29" i="1" s="1"/>
  <c r="X29" i="1"/>
  <c r="Z29" i="1"/>
  <c r="AB29" i="1"/>
  <c r="AC29" i="1"/>
  <c r="AD29" i="1"/>
  <c r="AE29" i="1"/>
  <c r="J30" i="1"/>
  <c r="K30" i="1"/>
  <c r="M30" i="1"/>
  <c r="N30" i="1"/>
  <c r="O30" i="1"/>
  <c r="P30" i="1"/>
  <c r="Q30" i="1"/>
  <c r="R30" i="1"/>
  <c r="S30" i="1"/>
  <c r="T30" i="1"/>
  <c r="U30" i="1"/>
  <c r="V30" i="1"/>
  <c r="W30" i="1"/>
  <c r="X30" i="1"/>
  <c r="Z30" i="1"/>
  <c r="AB30" i="1"/>
  <c r="AC30" i="1"/>
  <c r="AD30" i="1"/>
  <c r="AE30" i="1"/>
  <c r="J31" i="1"/>
  <c r="K31" i="1"/>
  <c r="M31" i="1"/>
  <c r="N31" i="1"/>
  <c r="O31" i="1"/>
  <c r="P31" i="1"/>
  <c r="Q31" i="1"/>
  <c r="R31" i="1"/>
  <c r="S31" i="1"/>
  <c r="T31" i="1"/>
  <c r="U31" i="1"/>
  <c r="V31" i="1"/>
  <c r="W31" i="1"/>
  <c r="L31" i="1" s="1"/>
  <c r="X31" i="1"/>
  <c r="Z31" i="1"/>
  <c r="AB31" i="1"/>
  <c r="AC31" i="1"/>
  <c r="AD31" i="1"/>
  <c r="AE31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Y32" i="1" s="1"/>
  <c r="X32" i="1"/>
  <c r="Z32" i="1"/>
  <c r="AB32" i="1"/>
  <c r="AC32" i="1"/>
  <c r="AD32" i="1"/>
  <c r="AE32" i="1"/>
  <c r="J33" i="1"/>
  <c r="K33" i="1"/>
  <c r="M33" i="1"/>
  <c r="N33" i="1"/>
  <c r="O33" i="1"/>
  <c r="P33" i="1"/>
  <c r="Q33" i="1"/>
  <c r="R33" i="1"/>
  <c r="S33" i="1"/>
  <c r="T33" i="1"/>
  <c r="U33" i="1"/>
  <c r="V33" i="1"/>
  <c r="W33" i="1"/>
  <c r="X33" i="1"/>
  <c r="Z33" i="1"/>
  <c r="AB33" i="1"/>
  <c r="AC33" i="1"/>
  <c r="AD33" i="1"/>
  <c r="AE33" i="1"/>
  <c r="J34" i="1"/>
  <c r="K34" i="1"/>
  <c r="M34" i="1"/>
  <c r="N34" i="1"/>
  <c r="O34" i="1"/>
  <c r="P34" i="1"/>
  <c r="Q34" i="1"/>
  <c r="R34" i="1"/>
  <c r="S34" i="1"/>
  <c r="T34" i="1"/>
  <c r="U34" i="1"/>
  <c r="V34" i="1"/>
  <c r="W34" i="1"/>
  <c r="X34" i="1"/>
  <c r="Z34" i="1"/>
  <c r="AB34" i="1"/>
  <c r="AC34" i="1"/>
  <c r="AD34" i="1"/>
  <c r="AE34" i="1"/>
  <c r="J35" i="1"/>
  <c r="K35" i="1"/>
  <c r="M35" i="1"/>
  <c r="N35" i="1"/>
  <c r="O35" i="1"/>
  <c r="P35" i="1"/>
  <c r="Q35" i="1"/>
  <c r="R35" i="1"/>
  <c r="S35" i="1"/>
  <c r="T35" i="1"/>
  <c r="U35" i="1"/>
  <c r="V35" i="1"/>
  <c r="W35" i="1"/>
  <c r="L35" i="1" s="1"/>
  <c r="X35" i="1"/>
  <c r="Y35" i="1"/>
  <c r="Z35" i="1"/>
  <c r="AB35" i="1"/>
  <c r="AC35" i="1"/>
  <c r="AD35" i="1"/>
  <c r="AE35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B36" i="1"/>
  <c r="AC36" i="1"/>
  <c r="AD36" i="1"/>
  <c r="AE36" i="1"/>
  <c r="J37" i="1"/>
  <c r="K37" i="1"/>
  <c r="M37" i="1"/>
  <c r="N37" i="1"/>
  <c r="O37" i="1"/>
  <c r="P37" i="1"/>
  <c r="Q37" i="1"/>
  <c r="R37" i="1"/>
  <c r="S37" i="1"/>
  <c r="T37" i="1"/>
  <c r="U37" i="1"/>
  <c r="V37" i="1"/>
  <c r="W37" i="1"/>
  <c r="Y37" i="1" s="1"/>
  <c r="X37" i="1"/>
  <c r="Z37" i="1"/>
  <c r="AB37" i="1"/>
  <c r="AC37" i="1"/>
  <c r="AD37" i="1"/>
  <c r="AE37" i="1"/>
  <c r="J38" i="1"/>
  <c r="K38" i="1"/>
  <c r="M38" i="1"/>
  <c r="N38" i="1"/>
  <c r="O38" i="1"/>
  <c r="P38" i="1"/>
  <c r="Q38" i="1"/>
  <c r="R38" i="1"/>
  <c r="S38" i="1"/>
  <c r="T38" i="1"/>
  <c r="U38" i="1"/>
  <c r="V38" i="1"/>
  <c r="W38" i="1"/>
  <c r="X38" i="1"/>
  <c r="Z38" i="1"/>
  <c r="AB38" i="1"/>
  <c r="AC38" i="1"/>
  <c r="AD38" i="1"/>
  <c r="AE38" i="1"/>
  <c r="J39" i="1"/>
  <c r="K39" i="1"/>
  <c r="M39" i="1"/>
  <c r="N39" i="1"/>
  <c r="O39" i="1"/>
  <c r="P39" i="1"/>
  <c r="Q39" i="1"/>
  <c r="R39" i="1"/>
  <c r="S39" i="1"/>
  <c r="T39" i="1"/>
  <c r="U39" i="1"/>
  <c r="V39" i="1"/>
  <c r="W39" i="1"/>
  <c r="L39" i="1" s="1"/>
  <c r="X39" i="1"/>
  <c r="Z39" i="1"/>
  <c r="AB39" i="1"/>
  <c r="AC39" i="1"/>
  <c r="AD39" i="1"/>
  <c r="AE39" i="1"/>
  <c r="J40" i="1"/>
  <c r="K40" i="1"/>
  <c r="M40" i="1"/>
  <c r="N40" i="1"/>
  <c r="O40" i="1"/>
  <c r="P40" i="1"/>
  <c r="Q40" i="1"/>
  <c r="R40" i="1"/>
  <c r="S40" i="1"/>
  <c r="T40" i="1"/>
  <c r="U40" i="1"/>
  <c r="V40" i="1"/>
  <c r="W40" i="1"/>
  <c r="L40" i="1" s="1"/>
  <c r="X40" i="1"/>
  <c r="Y40" i="1"/>
  <c r="Z40" i="1"/>
  <c r="AB40" i="1"/>
  <c r="AC40" i="1"/>
  <c r="AD40" i="1"/>
  <c r="AE40" i="1"/>
  <c r="J41" i="1"/>
  <c r="K41" i="1"/>
  <c r="M41" i="1"/>
  <c r="N41" i="1"/>
  <c r="O41" i="1"/>
  <c r="P41" i="1"/>
  <c r="Q41" i="1"/>
  <c r="R41" i="1"/>
  <c r="S41" i="1"/>
  <c r="T41" i="1"/>
  <c r="U41" i="1"/>
  <c r="V41" i="1"/>
  <c r="W41" i="1"/>
  <c r="X41" i="1"/>
  <c r="Z41" i="1"/>
  <c r="AB41" i="1"/>
  <c r="AC41" i="1"/>
  <c r="AD41" i="1"/>
  <c r="AE41" i="1"/>
  <c r="J42" i="1"/>
  <c r="K42" i="1"/>
  <c r="M42" i="1"/>
  <c r="N42" i="1"/>
  <c r="O42" i="1"/>
  <c r="P42" i="1"/>
  <c r="Q42" i="1"/>
  <c r="R42" i="1"/>
  <c r="S42" i="1"/>
  <c r="T42" i="1"/>
  <c r="U42" i="1"/>
  <c r="V42" i="1"/>
  <c r="W42" i="1"/>
  <c r="X42" i="1"/>
  <c r="Z42" i="1"/>
  <c r="AB42" i="1"/>
  <c r="AC42" i="1"/>
  <c r="AD42" i="1"/>
  <c r="AE42" i="1"/>
  <c r="J43" i="1"/>
  <c r="K43" i="1"/>
  <c r="M43" i="1"/>
  <c r="N43" i="1"/>
  <c r="O43" i="1"/>
  <c r="P43" i="1"/>
  <c r="Q43" i="1"/>
  <c r="R43" i="1"/>
  <c r="S43" i="1"/>
  <c r="T43" i="1"/>
  <c r="U43" i="1"/>
  <c r="V43" i="1"/>
  <c r="W43" i="1"/>
  <c r="L43" i="1" s="1"/>
  <c r="X43" i="1"/>
  <c r="Z43" i="1"/>
  <c r="AB43" i="1"/>
  <c r="AC43" i="1"/>
  <c r="AD43" i="1"/>
  <c r="AE43" i="1"/>
  <c r="J44" i="1"/>
  <c r="K44" i="1"/>
  <c r="M44" i="1"/>
  <c r="N44" i="1"/>
  <c r="O44" i="1"/>
  <c r="P44" i="1"/>
  <c r="Q44" i="1"/>
  <c r="R44" i="1"/>
  <c r="S44" i="1"/>
  <c r="T44" i="1"/>
  <c r="U44" i="1"/>
  <c r="V44" i="1"/>
  <c r="W44" i="1"/>
  <c r="L44" i="1" s="1"/>
  <c r="X44" i="1"/>
  <c r="Z44" i="1"/>
  <c r="AB44" i="1"/>
  <c r="AC44" i="1"/>
  <c r="AD44" i="1"/>
  <c r="AE44" i="1"/>
  <c r="J45" i="1"/>
  <c r="K45" i="1"/>
  <c r="M45" i="1"/>
  <c r="N45" i="1"/>
  <c r="O45" i="1"/>
  <c r="P45" i="1"/>
  <c r="Q45" i="1"/>
  <c r="R45" i="1"/>
  <c r="S45" i="1"/>
  <c r="T45" i="1"/>
  <c r="U45" i="1"/>
  <c r="V45" i="1"/>
  <c r="W45" i="1"/>
  <c r="Y45" i="1" s="1"/>
  <c r="X45" i="1"/>
  <c r="Z45" i="1"/>
  <c r="AB45" i="1"/>
  <c r="AC45" i="1"/>
  <c r="AD45" i="1"/>
  <c r="AE45" i="1"/>
  <c r="J46" i="1"/>
  <c r="K46" i="1"/>
  <c r="M46" i="1"/>
  <c r="N46" i="1"/>
  <c r="O46" i="1"/>
  <c r="P46" i="1"/>
  <c r="Q46" i="1"/>
  <c r="R46" i="1"/>
  <c r="S46" i="1"/>
  <c r="T46" i="1"/>
  <c r="U46" i="1"/>
  <c r="V46" i="1"/>
  <c r="W46" i="1"/>
  <c r="X46" i="1"/>
  <c r="Z46" i="1"/>
  <c r="AB46" i="1"/>
  <c r="AC46" i="1"/>
  <c r="AD46" i="1"/>
  <c r="AE46" i="1"/>
  <c r="J47" i="1"/>
  <c r="K47" i="1"/>
  <c r="M47" i="1"/>
  <c r="N47" i="1"/>
  <c r="O47" i="1"/>
  <c r="P47" i="1"/>
  <c r="Q47" i="1"/>
  <c r="R47" i="1"/>
  <c r="S47" i="1"/>
  <c r="T47" i="1"/>
  <c r="U47" i="1"/>
  <c r="V47" i="1"/>
  <c r="W47" i="1"/>
  <c r="L47" i="1" s="1"/>
  <c r="X47" i="1"/>
  <c r="Z47" i="1"/>
  <c r="AB47" i="1"/>
  <c r="AC47" i="1"/>
  <c r="AD47" i="1"/>
  <c r="AE47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Y48" i="1" s="1"/>
  <c r="X48" i="1"/>
  <c r="Z48" i="1"/>
  <c r="AB48" i="1"/>
  <c r="AC48" i="1"/>
  <c r="AD48" i="1"/>
  <c r="AE48" i="1"/>
  <c r="J49" i="1"/>
  <c r="K49" i="1"/>
  <c r="M49" i="1"/>
  <c r="N49" i="1"/>
  <c r="O49" i="1"/>
  <c r="P49" i="1"/>
  <c r="Q49" i="1"/>
  <c r="R49" i="1"/>
  <c r="S49" i="1"/>
  <c r="T49" i="1"/>
  <c r="U49" i="1"/>
  <c r="V49" i="1"/>
  <c r="W49" i="1"/>
  <c r="X49" i="1"/>
  <c r="Z49" i="1"/>
  <c r="AB49" i="1"/>
  <c r="AC49" i="1"/>
  <c r="AD49" i="1"/>
  <c r="AE49" i="1"/>
  <c r="J50" i="1"/>
  <c r="K50" i="1"/>
  <c r="M50" i="1"/>
  <c r="N50" i="1"/>
  <c r="O50" i="1"/>
  <c r="P50" i="1"/>
  <c r="Q50" i="1"/>
  <c r="R50" i="1"/>
  <c r="S50" i="1"/>
  <c r="T50" i="1"/>
  <c r="U50" i="1"/>
  <c r="V50" i="1"/>
  <c r="W50" i="1"/>
  <c r="X50" i="1"/>
  <c r="Z50" i="1"/>
  <c r="AB50" i="1"/>
  <c r="AC50" i="1"/>
  <c r="AD50" i="1"/>
  <c r="AE50" i="1"/>
  <c r="J51" i="1"/>
  <c r="K51" i="1"/>
  <c r="M51" i="1"/>
  <c r="N51" i="1"/>
  <c r="O51" i="1"/>
  <c r="P51" i="1"/>
  <c r="Q51" i="1"/>
  <c r="R51" i="1"/>
  <c r="S51" i="1"/>
  <c r="T51" i="1"/>
  <c r="U51" i="1"/>
  <c r="V51" i="1"/>
  <c r="W51" i="1"/>
  <c r="L51" i="1" s="1"/>
  <c r="X51" i="1"/>
  <c r="Z51" i="1"/>
  <c r="AB51" i="1"/>
  <c r="AC51" i="1"/>
  <c r="AD51" i="1"/>
  <c r="AE51" i="1"/>
  <c r="J52" i="1"/>
  <c r="K52" i="1"/>
  <c r="M52" i="1"/>
  <c r="N52" i="1"/>
  <c r="O52" i="1"/>
  <c r="P52" i="1"/>
  <c r="Q52" i="1"/>
  <c r="R52" i="1"/>
  <c r="S52" i="1"/>
  <c r="T52" i="1"/>
  <c r="U52" i="1"/>
  <c r="V52" i="1"/>
  <c r="W52" i="1"/>
  <c r="Y52" i="1" s="1"/>
  <c r="X52" i="1"/>
  <c r="Z52" i="1"/>
  <c r="AB52" i="1"/>
  <c r="AC52" i="1"/>
  <c r="AD52" i="1"/>
  <c r="AE52" i="1"/>
  <c r="J53" i="1"/>
  <c r="K53" i="1"/>
  <c r="M53" i="1"/>
  <c r="N53" i="1"/>
  <c r="O53" i="1"/>
  <c r="P53" i="1"/>
  <c r="Q53" i="1"/>
  <c r="R53" i="1"/>
  <c r="S53" i="1"/>
  <c r="T53" i="1"/>
  <c r="U53" i="1"/>
  <c r="V53" i="1"/>
  <c r="W53" i="1"/>
  <c r="Y53" i="1" s="1"/>
  <c r="X53" i="1"/>
  <c r="Z53" i="1"/>
  <c r="AB53" i="1"/>
  <c r="AC53" i="1"/>
  <c r="AD53" i="1"/>
  <c r="AE53" i="1"/>
  <c r="J54" i="1"/>
  <c r="K54" i="1"/>
  <c r="M54" i="1"/>
  <c r="N54" i="1"/>
  <c r="O54" i="1"/>
  <c r="P54" i="1"/>
  <c r="Q54" i="1"/>
  <c r="R54" i="1"/>
  <c r="S54" i="1"/>
  <c r="T54" i="1"/>
  <c r="U54" i="1"/>
  <c r="V54" i="1"/>
  <c r="W54" i="1"/>
  <c r="X54" i="1"/>
  <c r="Z54" i="1"/>
  <c r="AB54" i="1"/>
  <c r="AC54" i="1"/>
  <c r="AD54" i="1"/>
  <c r="AE54" i="1"/>
  <c r="J55" i="1"/>
  <c r="K55" i="1"/>
  <c r="M55" i="1"/>
  <c r="N55" i="1"/>
  <c r="O55" i="1"/>
  <c r="P55" i="1"/>
  <c r="Q55" i="1"/>
  <c r="R55" i="1"/>
  <c r="S55" i="1"/>
  <c r="T55" i="1"/>
  <c r="U55" i="1"/>
  <c r="V55" i="1"/>
  <c r="W55" i="1"/>
  <c r="L55" i="1" s="1"/>
  <c r="X55" i="1"/>
  <c r="Z55" i="1"/>
  <c r="AB55" i="1"/>
  <c r="AC55" i="1"/>
  <c r="AD55" i="1"/>
  <c r="AE55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Y56" i="1" s="1"/>
  <c r="X56" i="1"/>
  <c r="Z56" i="1"/>
  <c r="AB56" i="1"/>
  <c r="AC56" i="1"/>
  <c r="AD56" i="1"/>
  <c r="AE56" i="1"/>
  <c r="J57" i="1"/>
  <c r="K57" i="1"/>
  <c r="M57" i="1"/>
  <c r="N57" i="1"/>
  <c r="O57" i="1"/>
  <c r="P57" i="1"/>
  <c r="Q57" i="1"/>
  <c r="R57" i="1"/>
  <c r="S57" i="1"/>
  <c r="T57" i="1"/>
  <c r="U57" i="1"/>
  <c r="V57" i="1"/>
  <c r="W57" i="1"/>
  <c r="X57" i="1"/>
  <c r="Z57" i="1"/>
  <c r="AB57" i="1"/>
  <c r="AC57" i="1"/>
  <c r="AD57" i="1"/>
  <c r="AE57" i="1"/>
  <c r="J58" i="1"/>
  <c r="K58" i="1"/>
  <c r="M58" i="1"/>
  <c r="N58" i="1"/>
  <c r="O58" i="1"/>
  <c r="P58" i="1"/>
  <c r="Q58" i="1"/>
  <c r="R58" i="1"/>
  <c r="S58" i="1"/>
  <c r="T58" i="1"/>
  <c r="U58" i="1"/>
  <c r="V58" i="1"/>
  <c r="W58" i="1"/>
  <c r="X58" i="1"/>
  <c r="Z58" i="1"/>
  <c r="AB58" i="1"/>
  <c r="AC58" i="1"/>
  <c r="AD58" i="1"/>
  <c r="AE58" i="1"/>
  <c r="J59" i="1"/>
  <c r="K59" i="1"/>
  <c r="M59" i="1"/>
  <c r="N59" i="1"/>
  <c r="O59" i="1"/>
  <c r="P59" i="1"/>
  <c r="Q59" i="1"/>
  <c r="R59" i="1"/>
  <c r="S59" i="1"/>
  <c r="T59" i="1"/>
  <c r="U59" i="1"/>
  <c r="V59" i="1"/>
  <c r="W59" i="1"/>
  <c r="Y59" i="1" s="1"/>
  <c r="X59" i="1"/>
  <c r="Z59" i="1"/>
  <c r="AB59" i="1"/>
  <c r="AC59" i="1"/>
  <c r="AD59" i="1"/>
  <c r="AE59" i="1"/>
  <c r="J60" i="1"/>
  <c r="K60" i="1"/>
  <c r="M60" i="1"/>
  <c r="N60" i="1"/>
  <c r="O60" i="1"/>
  <c r="P60" i="1"/>
  <c r="Q60" i="1"/>
  <c r="R60" i="1"/>
  <c r="S60" i="1"/>
  <c r="T60" i="1"/>
  <c r="U60" i="1"/>
  <c r="V60" i="1"/>
  <c r="W60" i="1"/>
  <c r="L60" i="1" s="1"/>
  <c r="X60" i="1"/>
  <c r="Z60" i="1"/>
  <c r="AB60" i="1"/>
  <c r="AC60" i="1"/>
  <c r="AD60" i="1"/>
  <c r="AE60" i="1"/>
  <c r="J61" i="1"/>
  <c r="K61" i="1"/>
  <c r="M61" i="1"/>
  <c r="N61" i="1"/>
  <c r="O61" i="1"/>
  <c r="P61" i="1"/>
  <c r="Q61" i="1"/>
  <c r="R61" i="1"/>
  <c r="S61" i="1"/>
  <c r="T61" i="1"/>
  <c r="U61" i="1"/>
  <c r="V61" i="1"/>
  <c r="W61" i="1"/>
  <c r="Y61" i="1" s="1"/>
  <c r="X61" i="1"/>
  <c r="Z61" i="1"/>
  <c r="AB61" i="1"/>
  <c r="AC61" i="1"/>
  <c r="AD61" i="1"/>
  <c r="AE61" i="1"/>
  <c r="J62" i="1"/>
  <c r="K62" i="1"/>
  <c r="M62" i="1"/>
  <c r="N62" i="1"/>
  <c r="O62" i="1"/>
  <c r="P62" i="1"/>
  <c r="Q62" i="1"/>
  <c r="R62" i="1"/>
  <c r="S62" i="1"/>
  <c r="T62" i="1"/>
  <c r="U62" i="1"/>
  <c r="V62" i="1"/>
  <c r="W62" i="1"/>
  <c r="X62" i="1"/>
  <c r="Z62" i="1"/>
  <c r="AB62" i="1"/>
  <c r="AC62" i="1"/>
  <c r="AD62" i="1"/>
  <c r="AE62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Y63" i="1" s="1"/>
  <c r="X63" i="1"/>
  <c r="Z63" i="1"/>
  <c r="AB63" i="1"/>
  <c r="AC63" i="1"/>
  <c r="AD63" i="1"/>
  <c r="AE63" i="1"/>
  <c r="J64" i="1"/>
  <c r="K64" i="1"/>
  <c r="M64" i="1"/>
  <c r="N64" i="1"/>
  <c r="O64" i="1"/>
  <c r="P64" i="1"/>
  <c r="Q64" i="1"/>
  <c r="R64" i="1"/>
  <c r="S64" i="1"/>
  <c r="T64" i="1"/>
  <c r="U64" i="1"/>
  <c r="V64" i="1"/>
  <c r="W64" i="1"/>
  <c r="L64" i="1" s="1"/>
  <c r="X64" i="1"/>
  <c r="Z64" i="1"/>
  <c r="AB64" i="1"/>
  <c r="AC64" i="1"/>
  <c r="AD64" i="1"/>
  <c r="AE64" i="1"/>
  <c r="J65" i="1"/>
  <c r="K65" i="1"/>
  <c r="M65" i="1"/>
  <c r="N65" i="1"/>
  <c r="O65" i="1"/>
  <c r="P65" i="1"/>
  <c r="Q65" i="1"/>
  <c r="R65" i="1"/>
  <c r="S65" i="1"/>
  <c r="T65" i="1"/>
  <c r="U65" i="1"/>
  <c r="V65" i="1"/>
  <c r="W65" i="1"/>
  <c r="X65" i="1"/>
  <c r="Z65" i="1"/>
  <c r="AB65" i="1"/>
  <c r="AC65" i="1"/>
  <c r="AD65" i="1"/>
  <c r="AE65" i="1"/>
  <c r="J66" i="1"/>
  <c r="K66" i="1"/>
  <c r="M66" i="1"/>
  <c r="N66" i="1"/>
  <c r="O66" i="1"/>
  <c r="P66" i="1"/>
  <c r="Q66" i="1"/>
  <c r="R66" i="1"/>
  <c r="S66" i="1"/>
  <c r="T66" i="1"/>
  <c r="U66" i="1"/>
  <c r="V66" i="1"/>
  <c r="W66" i="1"/>
  <c r="X66" i="1"/>
  <c r="Z66" i="1"/>
  <c r="AB66" i="1"/>
  <c r="AC66" i="1"/>
  <c r="AD66" i="1"/>
  <c r="AE66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Y67" i="1" s="1"/>
  <c r="X67" i="1"/>
  <c r="Z67" i="1"/>
  <c r="AB67" i="1"/>
  <c r="AC67" i="1"/>
  <c r="AD67" i="1"/>
  <c r="AE67" i="1"/>
  <c r="J68" i="1"/>
  <c r="K68" i="1"/>
  <c r="M68" i="1"/>
  <c r="N68" i="1"/>
  <c r="O68" i="1"/>
  <c r="P68" i="1"/>
  <c r="Q68" i="1"/>
  <c r="R68" i="1"/>
  <c r="S68" i="1"/>
  <c r="T68" i="1"/>
  <c r="U68" i="1"/>
  <c r="V68" i="1"/>
  <c r="W68" i="1"/>
  <c r="L68" i="1" s="1"/>
  <c r="X68" i="1"/>
  <c r="Y68" i="1"/>
  <c r="Z68" i="1"/>
  <c r="AB68" i="1"/>
  <c r="AC68" i="1"/>
  <c r="AD68" i="1"/>
  <c r="AE68" i="1"/>
  <c r="J69" i="1"/>
  <c r="K69" i="1"/>
  <c r="M69" i="1"/>
  <c r="N69" i="1"/>
  <c r="O69" i="1"/>
  <c r="P69" i="1"/>
  <c r="Q69" i="1"/>
  <c r="R69" i="1"/>
  <c r="S69" i="1"/>
  <c r="T69" i="1"/>
  <c r="U69" i="1"/>
  <c r="V69" i="1"/>
  <c r="W69" i="1"/>
  <c r="Y69" i="1" s="1"/>
  <c r="X69" i="1"/>
  <c r="Z69" i="1"/>
  <c r="AB69" i="1"/>
  <c r="AC69" i="1"/>
  <c r="AD69" i="1"/>
  <c r="AE69" i="1"/>
  <c r="J70" i="1"/>
  <c r="K70" i="1"/>
  <c r="M70" i="1"/>
  <c r="N70" i="1"/>
  <c r="O70" i="1"/>
  <c r="P70" i="1"/>
  <c r="Q70" i="1"/>
  <c r="R70" i="1"/>
  <c r="S70" i="1"/>
  <c r="T70" i="1"/>
  <c r="U70" i="1"/>
  <c r="V70" i="1"/>
  <c r="W70" i="1"/>
  <c r="X70" i="1"/>
  <c r="Z70" i="1"/>
  <c r="AB70" i="1"/>
  <c r="AC70" i="1"/>
  <c r="AD70" i="1"/>
  <c r="AE70" i="1"/>
  <c r="J71" i="1"/>
  <c r="K71" i="1"/>
  <c r="M71" i="1"/>
  <c r="N71" i="1"/>
  <c r="O71" i="1"/>
  <c r="P71" i="1"/>
  <c r="Q71" i="1"/>
  <c r="R71" i="1"/>
  <c r="S71" i="1"/>
  <c r="T71" i="1"/>
  <c r="U71" i="1"/>
  <c r="V71" i="1"/>
  <c r="W71" i="1"/>
  <c r="Y71" i="1" s="1"/>
  <c r="X71" i="1"/>
  <c r="Z71" i="1"/>
  <c r="AB71" i="1"/>
  <c r="AC71" i="1"/>
  <c r="AD71" i="1"/>
  <c r="AE71" i="1"/>
  <c r="J72" i="1"/>
  <c r="K72" i="1"/>
  <c r="M72" i="1"/>
  <c r="N72" i="1"/>
  <c r="O72" i="1"/>
  <c r="P72" i="1"/>
  <c r="Q72" i="1"/>
  <c r="R72" i="1"/>
  <c r="S72" i="1"/>
  <c r="T72" i="1"/>
  <c r="U72" i="1"/>
  <c r="V72" i="1"/>
  <c r="W72" i="1"/>
  <c r="L72" i="1" s="1"/>
  <c r="X72" i="1"/>
  <c r="Z72" i="1"/>
  <c r="AB72" i="1"/>
  <c r="AC72" i="1"/>
  <c r="AD72" i="1"/>
  <c r="AE72" i="1"/>
  <c r="J73" i="1"/>
  <c r="K73" i="1"/>
  <c r="M73" i="1"/>
  <c r="N73" i="1"/>
  <c r="O73" i="1"/>
  <c r="P73" i="1"/>
  <c r="Q73" i="1"/>
  <c r="R73" i="1"/>
  <c r="S73" i="1"/>
  <c r="T73" i="1"/>
  <c r="U73" i="1"/>
  <c r="V73" i="1"/>
  <c r="W73" i="1"/>
  <c r="Y73" i="1" s="1"/>
  <c r="X73" i="1"/>
  <c r="Z73" i="1"/>
  <c r="AB73" i="1"/>
  <c r="AC73" i="1"/>
  <c r="AD73" i="1"/>
  <c r="AE73" i="1"/>
  <c r="J74" i="1"/>
  <c r="K74" i="1"/>
  <c r="M74" i="1"/>
  <c r="N74" i="1"/>
  <c r="O74" i="1"/>
  <c r="P74" i="1"/>
  <c r="Q74" i="1"/>
  <c r="R74" i="1"/>
  <c r="S74" i="1"/>
  <c r="T74" i="1"/>
  <c r="U74" i="1"/>
  <c r="V74" i="1"/>
  <c r="W74" i="1"/>
  <c r="X74" i="1"/>
  <c r="Z74" i="1"/>
  <c r="AB74" i="1"/>
  <c r="AC74" i="1"/>
  <c r="AD74" i="1"/>
  <c r="AE74" i="1"/>
  <c r="J75" i="1"/>
  <c r="K75" i="1"/>
  <c r="M75" i="1"/>
  <c r="N75" i="1"/>
  <c r="O75" i="1"/>
  <c r="P75" i="1"/>
  <c r="Q75" i="1"/>
  <c r="R75" i="1"/>
  <c r="S75" i="1"/>
  <c r="T75" i="1"/>
  <c r="U75" i="1"/>
  <c r="V75" i="1"/>
  <c r="W75" i="1"/>
  <c r="L75" i="1" s="1"/>
  <c r="X75" i="1"/>
  <c r="Z75" i="1"/>
  <c r="AB75" i="1"/>
  <c r="AC75" i="1"/>
  <c r="AD75" i="1"/>
  <c r="AE75" i="1"/>
  <c r="J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B76" i="1"/>
  <c r="AC76" i="1"/>
  <c r="AD76" i="1"/>
  <c r="AE76" i="1"/>
  <c r="J77" i="1"/>
  <c r="K77" i="1"/>
  <c r="M77" i="1"/>
  <c r="N77" i="1"/>
  <c r="O77" i="1"/>
  <c r="P77" i="1"/>
  <c r="Q77" i="1"/>
  <c r="R77" i="1"/>
  <c r="S77" i="1"/>
  <c r="T77" i="1"/>
  <c r="U77" i="1"/>
  <c r="V77" i="1"/>
  <c r="W77" i="1"/>
  <c r="X77" i="1"/>
  <c r="Z77" i="1"/>
  <c r="AB77" i="1"/>
  <c r="AC77" i="1"/>
  <c r="AD77" i="1"/>
  <c r="AE77" i="1"/>
  <c r="J78" i="1"/>
  <c r="K78" i="1"/>
  <c r="M78" i="1"/>
  <c r="N78" i="1"/>
  <c r="O78" i="1"/>
  <c r="P78" i="1"/>
  <c r="Q78" i="1"/>
  <c r="R78" i="1"/>
  <c r="S78" i="1"/>
  <c r="T78" i="1"/>
  <c r="U78" i="1"/>
  <c r="V78" i="1"/>
  <c r="W78" i="1"/>
  <c r="X78" i="1"/>
  <c r="Z78" i="1"/>
  <c r="AB78" i="1"/>
  <c r="AC78" i="1"/>
  <c r="AD78" i="1"/>
  <c r="AE78" i="1"/>
  <c r="J79" i="1"/>
  <c r="K79" i="1"/>
  <c r="M79" i="1"/>
  <c r="N79" i="1"/>
  <c r="O79" i="1"/>
  <c r="P79" i="1"/>
  <c r="Q79" i="1"/>
  <c r="R79" i="1"/>
  <c r="S79" i="1"/>
  <c r="T79" i="1"/>
  <c r="U79" i="1"/>
  <c r="V79" i="1"/>
  <c r="W79" i="1"/>
  <c r="L79" i="1" s="1"/>
  <c r="X79" i="1"/>
  <c r="Y79" i="1"/>
  <c r="Z79" i="1"/>
  <c r="AB79" i="1"/>
  <c r="AC79" i="1"/>
  <c r="AD79" i="1"/>
  <c r="AE79" i="1"/>
  <c r="J80" i="1"/>
  <c r="K80" i="1"/>
  <c r="M80" i="1"/>
  <c r="N80" i="1"/>
  <c r="O80" i="1"/>
  <c r="P80" i="1"/>
  <c r="Q80" i="1"/>
  <c r="R80" i="1"/>
  <c r="S80" i="1"/>
  <c r="T80" i="1"/>
  <c r="U80" i="1"/>
  <c r="V80" i="1"/>
  <c r="W80" i="1"/>
  <c r="L80" i="1" s="1"/>
  <c r="X80" i="1"/>
  <c r="Z80" i="1"/>
  <c r="AB80" i="1"/>
  <c r="AC80" i="1"/>
  <c r="AD80" i="1"/>
  <c r="AE80" i="1"/>
  <c r="J81" i="1"/>
  <c r="K81" i="1"/>
  <c r="M81" i="1"/>
  <c r="N81" i="1"/>
  <c r="O81" i="1"/>
  <c r="P81" i="1"/>
  <c r="Q81" i="1"/>
  <c r="R81" i="1"/>
  <c r="S81" i="1"/>
  <c r="T81" i="1"/>
  <c r="U81" i="1"/>
  <c r="V81" i="1"/>
  <c r="W81" i="1"/>
  <c r="X81" i="1"/>
  <c r="Z81" i="1"/>
  <c r="AB81" i="1"/>
  <c r="AC81" i="1"/>
  <c r="AD81" i="1"/>
  <c r="AE81" i="1"/>
  <c r="J82" i="1"/>
  <c r="K82" i="1"/>
  <c r="M82" i="1"/>
  <c r="N82" i="1"/>
  <c r="O82" i="1"/>
  <c r="P82" i="1"/>
  <c r="Q82" i="1"/>
  <c r="R82" i="1"/>
  <c r="S82" i="1"/>
  <c r="T82" i="1"/>
  <c r="U82" i="1"/>
  <c r="V82" i="1"/>
  <c r="W82" i="1"/>
  <c r="X82" i="1"/>
  <c r="Z82" i="1"/>
  <c r="AB82" i="1"/>
  <c r="AC82" i="1"/>
  <c r="AD82" i="1"/>
  <c r="AE82" i="1"/>
  <c r="J83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Y83" i="1" s="1"/>
  <c r="X83" i="1"/>
  <c r="Z83" i="1"/>
  <c r="AB83" i="1"/>
  <c r="AC83" i="1"/>
  <c r="AD83" i="1"/>
  <c r="AE83" i="1"/>
  <c r="J84" i="1"/>
  <c r="K84" i="1"/>
  <c r="M84" i="1"/>
  <c r="N84" i="1"/>
  <c r="O84" i="1"/>
  <c r="P84" i="1"/>
  <c r="Q84" i="1"/>
  <c r="R84" i="1"/>
  <c r="S84" i="1"/>
  <c r="T84" i="1"/>
  <c r="U84" i="1"/>
  <c r="V84" i="1"/>
  <c r="W84" i="1"/>
  <c r="L84" i="1" s="1"/>
  <c r="X84" i="1"/>
  <c r="Z84" i="1"/>
  <c r="AB84" i="1"/>
  <c r="AC84" i="1"/>
  <c r="AD84" i="1"/>
  <c r="AE84" i="1"/>
  <c r="J85" i="1"/>
  <c r="K85" i="1"/>
  <c r="M85" i="1"/>
  <c r="N85" i="1"/>
  <c r="O85" i="1"/>
  <c r="P85" i="1"/>
  <c r="Q85" i="1"/>
  <c r="R85" i="1"/>
  <c r="S85" i="1"/>
  <c r="T85" i="1"/>
  <c r="U85" i="1"/>
  <c r="V85" i="1"/>
  <c r="W85" i="1"/>
  <c r="Y85" i="1" s="1"/>
  <c r="X85" i="1"/>
  <c r="Z85" i="1"/>
  <c r="AB85" i="1"/>
  <c r="AC85" i="1"/>
  <c r="AD85" i="1"/>
  <c r="AE85" i="1"/>
  <c r="J86" i="1"/>
  <c r="K86" i="1"/>
  <c r="M86" i="1"/>
  <c r="N86" i="1"/>
  <c r="O86" i="1"/>
  <c r="P86" i="1"/>
  <c r="Q86" i="1"/>
  <c r="R86" i="1"/>
  <c r="S86" i="1"/>
  <c r="T86" i="1"/>
  <c r="U86" i="1"/>
  <c r="V86" i="1"/>
  <c r="W86" i="1"/>
  <c r="X86" i="1"/>
  <c r="Z86" i="1"/>
  <c r="AB86" i="1"/>
  <c r="AC86" i="1"/>
  <c r="AD86" i="1"/>
  <c r="AE86" i="1"/>
  <c r="J87" i="1"/>
  <c r="K87" i="1"/>
  <c r="L87" i="1"/>
  <c r="M87" i="1"/>
  <c r="N87" i="1"/>
  <c r="O87" i="1"/>
  <c r="P87" i="1"/>
  <c r="Q87" i="1"/>
  <c r="R87" i="1"/>
  <c r="S87" i="1"/>
  <c r="T87" i="1"/>
  <c r="U87" i="1"/>
  <c r="V87" i="1"/>
  <c r="W87" i="1"/>
  <c r="X87" i="1"/>
  <c r="Y87" i="1"/>
  <c r="Z87" i="1"/>
  <c r="AB87" i="1"/>
  <c r="AC87" i="1"/>
  <c r="AD87" i="1"/>
  <c r="AE87" i="1"/>
  <c r="J88" i="1"/>
  <c r="K88" i="1"/>
  <c r="M88" i="1"/>
  <c r="N88" i="1"/>
  <c r="O88" i="1"/>
  <c r="P88" i="1"/>
  <c r="Q88" i="1"/>
  <c r="R88" i="1"/>
  <c r="S88" i="1"/>
  <c r="T88" i="1"/>
  <c r="U88" i="1"/>
  <c r="V88" i="1"/>
  <c r="W88" i="1"/>
  <c r="L88" i="1" s="1"/>
  <c r="X88" i="1"/>
  <c r="Y88" i="1"/>
  <c r="Z88" i="1"/>
  <c r="AB88" i="1"/>
  <c r="AC88" i="1"/>
  <c r="AD88" i="1"/>
  <c r="AE88" i="1"/>
  <c r="J89" i="1"/>
  <c r="K89" i="1"/>
  <c r="L89" i="1"/>
  <c r="M89" i="1"/>
  <c r="N89" i="1"/>
  <c r="O89" i="1"/>
  <c r="P89" i="1"/>
  <c r="Q89" i="1"/>
  <c r="R89" i="1"/>
  <c r="S89" i="1"/>
  <c r="T89" i="1"/>
  <c r="U89" i="1"/>
  <c r="V89" i="1"/>
  <c r="W89" i="1"/>
  <c r="Y89" i="1" s="1"/>
  <c r="X89" i="1"/>
  <c r="Z89" i="1"/>
  <c r="AB89" i="1"/>
  <c r="AC89" i="1"/>
  <c r="AD89" i="1"/>
  <c r="AE89" i="1"/>
  <c r="J90" i="1"/>
  <c r="K90" i="1"/>
  <c r="M90" i="1"/>
  <c r="N90" i="1"/>
  <c r="O90" i="1"/>
  <c r="P90" i="1"/>
  <c r="Q90" i="1"/>
  <c r="R90" i="1"/>
  <c r="S90" i="1"/>
  <c r="T90" i="1"/>
  <c r="U90" i="1"/>
  <c r="V90" i="1"/>
  <c r="W90" i="1"/>
  <c r="X90" i="1"/>
  <c r="Z90" i="1"/>
  <c r="AB90" i="1"/>
  <c r="AC90" i="1"/>
  <c r="AD90" i="1"/>
  <c r="AE90" i="1"/>
  <c r="J91" i="1"/>
  <c r="K91" i="1"/>
  <c r="M91" i="1"/>
  <c r="N91" i="1"/>
  <c r="O91" i="1"/>
  <c r="P91" i="1"/>
  <c r="Q91" i="1"/>
  <c r="R91" i="1"/>
  <c r="S91" i="1"/>
  <c r="T91" i="1"/>
  <c r="U91" i="1"/>
  <c r="V91" i="1"/>
  <c r="W91" i="1"/>
  <c r="L91" i="1" s="1"/>
  <c r="X91" i="1"/>
  <c r="Z91" i="1"/>
  <c r="AB91" i="1"/>
  <c r="AC91" i="1"/>
  <c r="AD91" i="1"/>
  <c r="AE91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Y92" i="1" s="1"/>
  <c r="X92" i="1"/>
  <c r="Z92" i="1"/>
  <c r="AB92" i="1"/>
  <c r="AC92" i="1"/>
  <c r="AD92" i="1"/>
  <c r="AE92" i="1"/>
  <c r="J93" i="1"/>
  <c r="K93" i="1"/>
  <c r="M93" i="1"/>
  <c r="N93" i="1"/>
  <c r="O93" i="1"/>
  <c r="P93" i="1"/>
  <c r="Q93" i="1"/>
  <c r="R93" i="1"/>
  <c r="S93" i="1"/>
  <c r="T93" i="1"/>
  <c r="U93" i="1"/>
  <c r="V93" i="1"/>
  <c r="W93" i="1"/>
  <c r="Y93" i="1" s="1"/>
  <c r="X93" i="1"/>
  <c r="Z93" i="1"/>
  <c r="AB93" i="1"/>
  <c r="AC93" i="1"/>
  <c r="AD93" i="1"/>
  <c r="AE93" i="1"/>
  <c r="J94" i="1"/>
  <c r="K94" i="1"/>
  <c r="M94" i="1"/>
  <c r="N94" i="1"/>
  <c r="O94" i="1"/>
  <c r="P94" i="1"/>
  <c r="Q94" i="1"/>
  <c r="R94" i="1"/>
  <c r="S94" i="1"/>
  <c r="T94" i="1"/>
  <c r="U94" i="1"/>
  <c r="V94" i="1"/>
  <c r="W94" i="1"/>
  <c r="X94" i="1"/>
  <c r="Z94" i="1"/>
  <c r="AB94" i="1"/>
  <c r="AC94" i="1"/>
  <c r="AD94" i="1"/>
  <c r="AE94" i="1"/>
  <c r="J95" i="1"/>
  <c r="K95" i="1"/>
  <c r="M95" i="1"/>
  <c r="N95" i="1"/>
  <c r="O95" i="1"/>
  <c r="P95" i="1"/>
  <c r="Q95" i="1"/>
  <c r="R95" i="1"/>
  <c r="S95" i="1"/>
  <c r="T95" i="1"/>
  <c r="U95" i="1"/>
  <c r="V95" i="1"/>
  <c r="W95" i="1"/>
  <c r="L95" i="1" s="1"/>
  <c r="X95" i="1"/>
  <c r="Y95" i="1"/>
  <c r="Z95" i="1"/>
  <c r="AB95" i="1"/>
  <c r="AC95" i="1"/>
  <c r="AD95" i="1"/>
  <c r="AE95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Y96" i="1" s="1"/>
  <c r="X96" i="1"/>
  <c r="Z96" i="1"/>
  <c r="AB96" i="1"/>
  <c r="AC96" i="1"/>
  <c r="AD96" i="1"/>
  <c r="AE96" i="1"/>
  <c r="J97" i="1"/>
  <c r="K97" i="1"/>
  <c r="M97" i="1"/>
  <c r="N97" i="1"/>
  <c r="O97" i="1"/>
  <c r="P97" i="1"/>
  <c r="Q97" i="1"/>
  <c r="R97" i="1"/>
  <c r="S97" i="1"/>
  <c r="T97" i="1"/>
  <c r="U97" i="1"/>
  <c r="V97" i="1"/>
  <c r="W97" i="1"/>
  <c r="X97" i="1"/>
  <c r="Z97" i="1"/>
  <c r="AB97" i="1"/>
  <c r="AC97" i="1"/>
  <c r="AD97" i="1"/>
  <c r="AE97" i="1"/>
  <c r="J98" i="1"/>
  <c r="K98" i="1"/>
  <c r="M98" i="1"/>
  <c r="N98" i="1"/>
  <c r="O98" i="1"/>
  <c r="P98" i="1"/>
  <c r="Q98" i="1"/>
  <c r="R98" i="1"/>
  <c r="S98" i="1"/>
  <c r="T98" i="1"/>
  <c r="U98" i="1"/>
  <c r="V98" i="1"/>
  <c r="W98" i="1"/>
  <c r="X98" i="1"/>
  <c r="Z98" i="1"/>
  <c r="AB98" i="1"/>
  <c r="AC98" i="1"/>
  <c r="AD98" i="1"/>
  <c r="AE98" i="1"/>
  <c r="J99" i="1"/>
  <c r="K99" i="1"/>
  <c r="M99" i="1"/>
  <c r="N99" i="1"/>
  <c r="O99" i="1"/>
  <c r="P99" i="1"/>
  <c r="Q99" i="1"/>
  <c r="R99" i="1"/>
  <c r="S99" i="1"/>
  <c r="T99" i="1"/>
  <c r="U99" i="1"/>
  <c r="V99" i="1"/>
  <c r="W99" i="1"/>
  <c r="L99" i="1" s="1"/>
  <c r="X99" i="1"/>
  <c r="Z99" i="1"/>
  <c r="AB99" i="1"/>
  <c r="AC99" i="1"/>
  <c r="AD99" i="1"/>
  <c r="AE99" i="1"/>
  <c r="J100" i="1"/>
  <c r="K100" i="1"/>
  <c r="M100" i="1"/>
  <c r="N100" i="1"/>
  <c r="O100" i="1"/>
  <c r="P100" i="1"/>
  <c r="Q100" i="1"/>
  <c r="R100" i="1"/>
  <c r="S100" i="1"/>
  <c r="T100" i="1"/>
  <c r="U100" i="1"/>
  <c r="V100" i="1"/>
  <c r="W100" i="1"/>
  <c r="Y100" i="1" s="1"/>
  <c r="X100" i="1"/>
  <c r="Z100" i="1"/>
  <c r="AB100" i="1"/>
  <c r="AC100" i="1"/>
  <c r="AD100" i="1"/>
  <c r="AE100" i="1"/>
  <c r="J101" i="1"/>
  <c r="K101" i="1"/>
  <c r="M101" i="1"/>
  <c r="N101" i="1"/>
  <c r="O101" i="1"/>
  <c r="P101" i="1"/>
  <c r="Q101" i="1"/>
  <c r="R101" i="1"/>
  <c r="S101" i="1"/>
  <c r="T101" i="1"/>
  <c r="U101" i="1"/>
  <c r="V101" i="1"/>
  <c r="W101" i="1"/>
  <c r="Y101" i="1" s="1"/>
  <c r="X101" i="1"/>
  <c r="Z101" i="1"/>
  <c r="AB101" i="1"/>
  <c r="AC101" i="1"/>
  <c r="AD101" i="1"/>
  <c r="AE101" i="1"/>
  <c r="J102" i="1"/>
  <c r="K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Z102" i="1"/>
  <c r="AB102" i="1"/>
  <c r="AC102" i="1"/>
  <c r="AD102" i="1"/>
  <c r="AE102" i="1"/>
  <c r="J103" i="1"/>
  <c r="K103" i="1"/>
  <c r="M103" i="1"/>
  <c r="N103" i="1"/>
  <c r="O103" i="1"/>
  <c r="P103" i="1"/>
  <c r="Q103" i="1"/>
  <c r="R103" i="1"/>
  <c r="S103" i="1"/>
  <c r="T103" i="1"/>
  <c r="U103" i="1"/>
  <c r="V103" i="1"/>
  <c r="W103" i="1"/>
  <c r="L103" i="1" s="1"/>
  <c r="X103" i="1"/>
  <c r="Y103" i="1"/>
  <c r="Z103" i="1"/>
  <c r="AB103" i="1"/>
  <c r="AC103" i="1"/>
  <c r="AD103" i="1"/>
  <c r="AE103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Y104" i="1" s="1"/>
  <c r="X104" i="1"/>
  <c r="Z104" i="1"/>
  <c r="AB104" i="1"/>
  <c r="AC104" i="1"/>
  <c r="AD104" i="1"/>
  <c r="AE104" i="1"/>
  <c r="J105" i="1"/>
  <c r="K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Z105" i="1"/>
  <c r="AB105" i="1"/>
  <c r="AC105" i="1"/>
  <c r="AD105" i="1"/>
  <c r="AE105" i="1"/>
  <c r="J106" i="1"/>
  <c r="K106" i="1"/>
  <c r="M106" i="1"/>
  <c r="N106" i="1"/>
  <c r="O106" i="1"/>
  <c r="P106" i="1"/>
  <c r="Q106" i="1"/>
  <c r="R106" i="1"/>
  <c r="S106" i="1"/>
  <c r="T106" i="1"/>
  <c r="U106" i="1"/>
  <c r="V106" i="1"/>
  <c r="W106" i="1"/>
  <c r="X106" i="1"/>
  <c r="Z106" i="1"/>
  <c r="AB106" i="1"/>
  <c r="AC106" i="1"/>
  <c r="AD106" i="1"/>
  <c r="AE106" i="1"/>
  <c r="J107" i="1"/>
  <c r="K107" i="1"/>
  <c r="M107" i="1"/>
  <c r="N107" i="1"/>
  <c r="O107" i="1"/>
  <c r="P107" i="1"/>
  <c r="Q107" i="1"/>
  <c r="R107" i="1"/>
  <c r="S107" i="1"/>
  <c r="T107" i="1"/>
  <c r="U107" i="1"/>
  <c r="V107" i="1"/>
  <c r="W107" i="1"/>
  <c r="Y107" i="1" s="1"/>
  <c r="X107" i="1"/>
  <c r="Z107" i="1"/>
  <c r="AB107" i="1"/>
  <c r="AC107" i="1"/>
  <c r="AD107" i="1"/>
  <c r="AE107" i="1"/>
  <c r="J108" i="1"/>
  <c r="K108" i="1"/>
  <c r="M108" i="1"/>
  <c r="N108" i="1"/>
  <c r="O108" i="1"/>
  <c r="P108" i="1"/>
  <c r="Q108" i="1"/>
  <c r="R108" i="1"/>
  <c r="S108" i="1"/>
  <c r="T108" i="1"/>
  <c r="U108" i="1"/>
  <c r="V108" i="1"/>
  <c r="W108" i="1"/>
  <c r="L108" i="1" s="1"/>
  <c r="X108" i="1"/>
  <c r="Z108" i="1"/>
  <c r="AB108" i="1"/>
  <c r="AC108" i="1"/>
  <c r="AD108" i="1"/>
  <c r="AE108" i="1"/>
  <c r="J109" i="1"/>
  <c r="K109" i="1"/>
  <c r="L109" i="1"/>
  <c r="M109" i="1"/>
  <c r="N109" i="1"/>
  <c r="O109" i="1"/>
  <c r="P109" i="1"/>
  <c r="Q109" i="1"/>
  <c r="R109" i="1"/>
  <c r="S109" i="1"/>
  <c r="T109" i="1"/>
  <c r="U109" i="1"/>
  <c r="V109" i="1"/>
  <c r="W109" i="1"/>
  <c r="Y109" i="1" s="1"/>
  <c r="X109" i="1"/>
  <c r="Z109" i="1"/>
  <c r="AB109" i="1"/>
  <c r="AC109" i="1"/>
  <c r="AD109" i="1"/>
  <c r="AE109" i="1"/>
  <c r="J110" i="1"/>
  <c r="K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Z110" i="1"/>
  <c r="AB110" i="1"/>
  <c r="AC110" i="1"/>
  <c r="AD110" i="1"/>
  <c r="AE110" i="1"/>
  <c r="J111" i="1"/>
  <c r="K111" i="1"/>
  <c r="M111" i="1"/>
  <c r="N111" i="1"/>
  <c r="O111" i="1"/>
  <c r="P111" i="1"/>
  <c r="Q111" i="1"/>
  <c r="R111" i="1"/>
  <c r="S111" i="1"/>
  <c r="T111" i="1"/>
  <c r="U111" i="1"/>
  <c r="V111" i="1"/>
  <c r="W111" i="1"/>
  <c r="L111" i="1" s="1"/>
  <c r="X111" i="1"/>
  <c r="Z111" i="1"/>
  <c r="AB111" i="1"/>
  <c r="AC111" i="1"/>
  <c r="AD111" i="1"/>
  <c r="AE111" i="1"/>
  <c r="J112" i="1"/>
  <c r="K112" i="1"/>
  <c r="M112" i="1"/>
  <c r="N112" i="1"/>
  <c r="O112" i="1"/>
  <c r="P112" i="1"/>
  <c r="Q112" i="1"/>
  <c r="R112" i="1"/>
  <c r="S112" i="1"/>
  <c r="T112" i="1"/>
  <c r="U112" i="1"/>
  <c r="V112" i="1"/>
  <c r="W112" i="1"/>
  <c r="L112" i="1" s="1"/>
  <c r="X112" i="1"/>
  <c r="Y112" i="1"/>
  <c r="Z112" i="1"/>
  <c r="AB112" i="1"/>
  <c r="AC112" i="1"/>
  <c r="AD112" i="1"/>
  <c r="AE112" i="1"/>
  <c r="J113" i="1"/>
  <c r="K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Z113" i="1"/>
  <c r="AB113" i="1"/>
  <c r="AC113" i="1"/>
  <c r="AD113" i="1"/>
  <c r="AE113" i="1"/>
  <c r="J114" i="1"/>
  <c r="K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Z114" i="1"/>
  <c r="AB114" i="1"/>
  <c r="AC114" i="1"/>
  <c r="AD114" i="1"/>
  <c r="AE114" i="1"/>
  <c r="J115" i="1"/>
  <c r="K115" i="1"/>
  <c r="M115" i="1"/>
  <c r="N115" i="1"/>
  <c r="O115" i="1"/>
  <c r="P115" i="1"/>
  <c r="Q115" i="1"/>
  <c r="R115" i="1"/>
  <c r="S115" i="1"/>
  <c r="T115" i="1"/>
  <c r="U115" i="1"/>
  <c r="V115" i="1"/>
  <c r="W115" i="1"/>
  <c r="L115" i="1" s="1"/>
  <c r="X115" i="1"/>
  <c r="Z115" i="1"/>
  <c r="AB115" i="1"/>
  <c r="AC115" i="1"/>
  <c r="AD115" i="1"/>
  <c r="AE115" i="1"/>
  <c r="J116" i="1"/>
  <c r="K116" i="1"/>
  <c r="M116" i="1"/>
  <c r="N116" i="1"/>
  <c r="O116" i="1"/>
  <c r="P116" i="1"/>
  <c r="Q116" i="1"/>
  <c r="R116" i="1"/>
  <c r="S116" i="1"/>
  <c r="T116" i="1"/>
  <c r="U116" i="1"/>
  <c r="V116" i="1"/>
  <c r="W116" i="1"/>
  <c r="L116" i="1" s="1"/>
  <c r="X116" i="1"/>
  <c r="Z116" i="1"/>
  <c r="AB116" i="1"/>
  <c r="AC116" i="1"/>
  <c r="AD116" i="1"/>
  <c r="AE116" i="1"/>
  <c r="J117" i="1"/>
  <c r="K117" i="1"/>
  <c r="M117" i="1"/>
  <c r="N117" i="1"/>
  <c r="O117" i="1"/>
  <c r="P117" i="1"/>
  <c r="Q117" i="1"/>
  <c r="R117" i="1"/>
  <c r="S117" i="1"/>
  <c r="T117" i="1"/>
  <c r="U117" i="1"/>
  <c r="V117" i="1"/>
  <c r="W117" i="1"/>
  <c r="Y117" i="1" s="1"/>
  <c r="X117" i="1"/>
  <c r="Z117" i="1"/>
  <c r="AB117" i="1"/>
  <c r="AC117" i="1"/>
  <c r="AD117" i="1"/>
  <c r="AE117" i="1"/>
  <c r="J118" i="1"/>
  <c r="K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Z118" i="1"/>
  <c r="AB118" i="1"/>
  <c r="AC118" i="1"/>
  <c r="AD118" i="1"/>
  <c r="AE118" i="1"/>
  <c r="J119" i="1"/>
  <c r="K119" i="1"/>
  <c r="M119" i="1"/>
  <c r="N119" i="1"/>
  <c r="O119" i="1"/>
  <c r="P119" i="1"/>
  <c r="Q119" i="1"/>
  <c r="R119" i="1"/>
  <c r="S119" i="1"/>
  <c r="T119" i="1"/>
  <c r="U119" i="1"/>
  <c r="V119" i="1"/>
  <c r="W119" i="1"/>
  <c r="L119" i="1" s="1"/>
  <c r="X119" i="1"/>
  <c r="Y119" i="1"/>
  <c r="Z119" i="1"/>
  <c r="AB119" i="1"/>
  <c r="AC119" i="1"/>
  <c r="AD119" i="1"/>
  <c r="AE119" i="1"/>
  <c r="J120" i="1"/>
  <c r="K120" i="1"/>
  <c r="L120" i="1"/>
  <c r="M120" i="1"/>
  <c r="N120" i="1"/>
  <c r="O120" i="1"/>
  <c r="P120" i="1"/>
  <c r="Q120" i="1"/>
  <c r="R120" i="1"/>
  <c r="S120" i="1"/>
  <c r="T120" i="1"/>
  <c r="U120" i="1"/>
  <c r="V120" i="1"/>
  <c r="W120" i="1"/>
  <c r="Y120" i="1" s="1"/>
  <c r="X120" i="1"/>
  <c r="Z120" i="1"/>
  <c r="AB120" i="1"/>
  <c r="AC120" i="1"/>
  <c r="AD120" i="1"/>
  <c r="AE120" i="1"/>
  <c r="J121" i="1"/>
  <c r="K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Z121" i="1"/>
  <c r="AB121" i="1"/>
  <c r="AC121" i="1"/>
  <c r="AD121" i="1"/>
  <c r="AE121" i="1"/>
  <c r="J122" i="1"/>
  <c r="K122" i="1"/>
  <c r="M122" i="1"/>
  <c r="N122" i="1"/>
  <c r="O122" i="1"/>
  <c r="P122" i="1"/>
  <c r="Q122" i="1"/>
  <c r="R122" i="1"/>
  <c r="S122" i="1"/>
  <c r="T122" i="1"/>
  <c r="U122" i="1"/>
  <c r="V122" i="1"/>
  <c r="W122" i="1"/>
  <c r="X122" i="1"/>
  <c r="Z122" i="1"/>
  <c r="AB122" i="1"/>
  <c r="AC122" i="1"/>
  <c r="AD122" i="1"/>
  <c r="AE122" i="1"/>
  <c r="J123" i="1"/>
  <c r="K123" i="1"/>
  <c r="L123" i="1"/>
  <c r="M123" i="1"/>
  <c r="N123" i="1"/>
  <c r="O123" i="1"/>
  <c r="P123" i="1"/>
  <c r="Q123" i="1"/>
  <c r="R123" i="1"/>
  <c r="S123" i="1"/>
  <c r="T123" i="1"/>
  <c r="U123" i="1"/>
  <c r="V123" i="1"/>
  <c r="W123" i="1"/>
  <c r="X123" i="1"/>
  <c r="Y123" i="1"/>
  <c r="Z123" i="1"/>
  <c r="AB123" i="1"/>
  <c r="AC123" i="1"/>
  <c r="AD123" i="1"/>
  <c r="AE123" i="1"/>
  <c r="J124" i="1"/>
  <c r="K124" i="1"/>
  <c r="M124" i="1"/>
  <c r="N124" i="1"/>
  <c r="O124" i="1"/>
  <c r="P124" i="1"/>
  <c r="Q124" i="1"/>
  <c r="R124" i="1"/>
  <c r="S124" i="1"/>
  <c r="T124" i="1"/>
  <c r="U124" i="1"/>
  <c r="V124" i="1"/>
  <c r="W124" i="1"/>
  <c r="L124" i="1" s="1"/>
  <c r="X124" i="1"/>
  <c r="Y124" i="1"/>
  <c r="Z124" i="1"/>
  <c r="AB124" i="1"/>
  <c r="AC124" i="1"/>
  <c r="AD124" i="1"/>
  <c r="AE124" i="1"/>
  <c r="J125" i="1"/>
  <c r="K125" i="1"/>
  <c r="M125" i="1"/>
  <c r="N125" i="1"/>
  <c r="O125" i="1"/>
  <c r="P125" i="1"/>
  <c r="Q125" i="1"/>
  <c r="R125" i="1"/>
  <c r="S125" i="1"/>
  <c r="T125" i="1"/>
  <c r="U125" i="1"/>
  <c r="V125" i="1"/>
  <c r="W125" i="1"/>
  <c r="Y125" i="1" s="1"/>
  <c r="X125" i="1"/>
  <c r="Z125" i="1"/>
  <c r="AB125" i="1"/>
  <c r="AC125" i="1"/>
  <c r="AD125" i="1"/>
  <c r="AE125" i="1"/>
  <c r="J126" i="1"/>
  <c r="K126" i="1"/>
  <c r="M126" i="1"/>
  <c r="N126" i="1"/>
  <c r="O126" i="1"/>
  <c r="P126" i="1"/>
  <c r="Q126" i="1"/>
  <c r="R126" i="1"/>
  <c r="S126" i="1"/>
  <c r="T126" i="1"/>
  <c r="U126" i="1"/>
  <c r="V126" i="1"/>
  <c r="W126" i="1"/>
  <c r="X126" i="1"/>
  <c r="Z126" i="1"/>
  <c r="AB126" i="1"/>
  <c r="AC126" i="1"/>
  <c r="AD126" i="1"/>
  <c r="AE126" i="1"/>
  <c r="J127" i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B127" i="1"/>
  <c r="AC127" i="1"/>
  <c r="AD127" i="1"/>
  <c r="AE127" i="1"/>
  <c r="J128" i="1"/>
  <c r="K128" i="1"/>
  <c r="M128" i="1"/>
  <c r="N128" i="1"/>
  <c r="O128" i="1"/>
  <c r="P128" i="1"/>
  <c r="Q128" i="1"/>
  <c r="R128" i="1"/>
  <c r="S128" i="1"/>
  <c r="T128" i="1"/>
  <c r="U128" i="1"/>
  <c r="V128" i="1"/>
  <c r="W128" i="1"/>
  <c r="L128" i="1" s="1"/>
  <c r="X128" i="1"/>
  <c r="Z128" i="1"/>
  <c r="AB128" i="1"/>
  <c r="AC128" i="1"/>
  <c r="AD128" i="1"/>
  <c r="AE128" i="1"/>
  <c r="J129" i="1"/>
  <c r="K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Z129" i="1"/>
  <c r="AB129" i="1"/>
  <c r="AC129" i="1"/>
  <c r="AD129" i="1"/>
  <c r="AE129" i="1"/>
  <c r="J130" i="1"/>
  <c r="K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Z130" i="1"/>
  <c r="AB130" i="1"/>
  <c r="AC130" i="1"/>
  <c r="AD130" i="1"/>
  <c r="AE130" i="1"/>
  <c r="J131" i="1"/>
  <c r="K131" i="1"/>
  <c r="L131" i="1"/>
  <c r="M131" i="1"/>
  <c r="N131" i="1"/>
  <c r="O131" i="1"/>
  <c r="P131" i="1"/>
  <c r="Q131" i="1"/>
  <c r="R131" i="1"/>
  <c r="S131" i="1"/>
  <c r="T131" i="1"/>
  <c r="U131" i="1"/>
  <c r="V131" i="1"/>
  <c r="W131" i="1"/>
  <c r="Y131" i="1" s="1"/>
  <c r="X131" i="1"/>
  <c r="Z131" i="1"/>
  <c r="AB131" i="1"/>
  <c r="AC131" i="1"/>
  <c r="AD131" i="1"/>
  <c r="AE131" i="1"/>
  <c r="J132" i="1"/>
  <c r="K132" i="1"/>
  <c r="M132" i="1"/>
  <c r="N132" i="1"/>
  <c r="O132" i="1"/>
  <c r="P132" i="1"/>
  <c r="Q132" i="1"/>
  <c r="R132" i="1"/>
  <c r="S132" i="1"/>
  <c r="T132" i="1"/>
  <c r="U132" i="1"/>
  <c r="V132" i="1"/>
  <c r="W132" i="1"/>
  <c r="L132" i="1" s="1"/>
  <c r="X132" i="1"/>
  <c r="Z132" i="1"/>
  <c r="AB132" i="1"/>
  <c r="AC132" i="1"/>
  <c r="AD132" i="1"/>
  <c r="AE132" i="1"/>
  <c r="J133" i="1"/>
  <c r="K133" i="1"/>
  <c r="M133" i="1"/>
  <c r="N133" i="1"/>
  <c r="O133" i="1"/>
  <c r="P133" i="1"/>
  <c r="Q133" i="1"/>
  <c r="R133" i="1"/>
  <c r="S133" i="1"/>
  <c r="T133" i="1"/>
  <c r="U133" i="1"/>
  <c r="V133" i="1"/>
  <c r="W133" i="1"/>
  <c r="Y133" i="1" s="1"/>
  <c r="X133" i="1"/>
  <c r="Z133" i="1"/>
  <c r="AB133" i="1"/>
  <c r="AC133" i="1"/>
  <c r="AD133" i="1"/>
  <c r="AE133" i="1"/>
  <c r="J134" i="1"/>
  <c r="K134" i="1"/>
  <c r="M134" i="1"/>
  <c r="N134" i="1"/>
  <c r="O134" i="1"/>
  <c r="P134" i="1"/>
  <c r="Q134" i="1"/>
  <c r="R134" i="1"/>
  <c r="S134" i="1"/>
  <c r="T134" i="1"/>
  <c r="U134" i="1"/>
  <c r="V134" i="1"/>
  <c r="W134" i="1"/>
  <c r="X134" i="1"/>
  <c r="Z134" i="1"/>
  <c r="AB134" i="1"/>
  <c r="AC134" i="1"/>
  <c r="AD134" i="1"/>
  <c r="AE134" i="1"/>
  <c r="J135" i="1"/>
  <c r="K135" i="1"/>
  <c r="M135" i="1"/>
  <c r="N135" i="1"/>
  <c r="O135" i="1"/>
  <c r="P135" i="1"/>
  <c r="Q135" i="1"/>
  <c r="R135" i="1"/>
  <c r="S135" i="1"/>
  <c r="T135" i="1"/>
  <c r="U135" i="1"/>
  <c r="V135" i="1"/>
  <c r="W135" i="1"/>
  <c r="L135" i="1" s="1"/>
  <c r="X135" i="1"/>
  <c r="Y135" i="1"/>
  <c r="Z135" i="1"/>
  <c r="AB135" i="1"/>
  <c r="AC135" i="1"/>
  <c r="AD135" i="1"/>
  <c r="AE135" i="1"/>
  <c r="J136" i="1"/>
  <c r="K136" i="1"/>
  <c r="M136" i="1"/>
  <c r="N136" i="1"/>
  <c r="O136" i="1"/>
  <c r="P136" i="1"/>
  <c r="Q136" i="1"/>
  <c r="R136" i="1"/>
  <c r="S136" i="1"/>
  <c r="T136" i="1"/>
  <c r="U136" i="1"/>
  <c r="V136" i="1"/>
  <c r="W136" i="1"/>
  <c r="L136" i="1" s="1"/>
  <c r="X136" i="1"/>
  <c r="Y136" i="1"/>
  <c r="Z136" i="1"/>
  <c r="AB136" i="1"/>
  <c r="AC136" i="1"/>
  <c r="AD136" i="1"/>
  <c r="AE136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Y137" i="1" s="1"/>
  <c r="X137" i="1"/>
  <c r="Z137" i="1"/>
  <c r="AB137" i="1"/>
  <c r="AC137" i="1"/>
  <c r="AD137" i="1"/>
  <c r="AE137" i="1"/>
  <c r="J138" i="1"/>
  <c r="K138" i="1"/>
  <c r="M138" i="1"/>
  <c r="N138" i="1"/>
  <c r="O138" i="1"/>
  <c r="P138" i="1"/>
  <c r="Q138" i="1"/>
  <c r="R138" i="1"/>
  <c r="S138" i="1"/>
  <c r="T138" i="1"/>
  <c r="U138" i="1"/>
  <c r="V138" i="1"/>
  <c r="W138" i="1"/>
  <c r="X138" i="1"/>
  <c r="Z138" i="1"/>
  <c r="AB138" i="1"/>
  <c r="AC138" i="1"/>
  <c r="AD138" i="1"/>
  <c r="AE138" i="1"/>
  <c r="J139" i="1"/>
  <c r="K139" i="1"/>
  <c r="M139" i="1"/>
  <c r="N139" i="1"/>
  <c r="O139" i="1"/>
  <c r="P139" i="1"/>
  <c r="Q139" i="1"/>
  <c r="R139" i="1"/>
  <c r="S139" i="1"/>
  <c r="T139" i="1"/>
  <c r="U139" i="1"/>
  <c r="V139" i="1"/>
  <c r="W139" i="1"/>
  <c r="L139" i="1" s="1"/>
  <c r="X139" i="1"/>
  <c r="Z139" i="1"/>
  <c r="AB139" i="1"/>
  <c r="AC139" i="1"/>
  <c r="AD139" i="1"/>
  <c r="AE139" i="1"/>
  <c r="J140" i="1"/>
  <c r="K140" i="1"/>
  <c r="M140" i="1"/>
  <c r="N140" i="1"/>
  <c r="O140" i="1"/>
  <c r="P140" i="1"/>
  <c r="Q140" i="1"/>
  <c r="R140" i="1"/>
  <c r="S140" i="1"/>
  <c r="T140" i="1"/>
  <c r="U140" i="1"/>
  <c r="V140" i="1"/>
  <c r="W140" i="1"/>
  <c r="Y140" i="1" s="1"/>
  <c r="X140" i="1"/>
  <c r="Z140" i="1"/>
  <c r="AB140" i="1"/>
  <c r="AC140" i="1"/>
  <c r="AD140" i="1"/>
  <c r="AE140" i="1"/>
  <c r="J141" i="1"/>
  <c r="K141" i="1"/>
  <c r="M141" i="1"/>
  <c r="N141" i="1"/>
  <c r="O141" i="1"/>
  <c r="P141" i="1"/>
  <c r="Q141" i="1"/>
  <c r="R141" i="1"/>
  <c r="S141" i="1"/>
  <c r="T141" i="1"/>
  <c r="U141" i="1"/>
  <c r="V141" i="1"/>
  <c r="W141" i="1"/>
  <c r="X141" i="1"/>
  <c r="Z141" i="1"/>
  <c r="AB141" i="1"/>
  <c r="AC141" i="1"/>
  <c r="AD141" i="1"/>
  <c r="AE141" i="1"/>
  <c r="J142" i="1"/>
  <c r="K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Z142" i="1"/>
  <c r="AB142" i="1"/>
  <c r="AC142" i="1"/>
  <c r="AD142" i="1"/>
  <c r="AE142" i="1"/>
  <c r="J143" i="1"/>
  <c r="K143" i="1"/>
  <c r="L143" i="1"/>
  <c r="M143" i="1"/>
  <c r="N143" i="1"/>
  <c r="O143" i="1"/>
  <c r="P143" i="1"/>
  <c r="Q143" i="1"/>
  <c r="R143" i="1"/>
  <c r="S143" i="1"/>
  <c r="T143" i="1"/>
  <c r="U143" i="1"/>
  <c r="V143" i="1"/>
  <c r="W143" i="1"/>
  <c r="Y143" i="1" s="1"/>
  <c r="X143" i="1"/>
  <c r="Z143" i="1"/>
  <c r="AB143" i="1"/>
  <c r="AC143" i="1"/>
  <c r="AD143" i="1"/>
  <c r="AE143" i="1"/>
  <c r="J144" i="1"/>
  <c r="K144" i="1"/>
  <c r="M144" i="1"/>
  <c r="N144" i="1"/>
  <c r="O144" i="1"/>
  <c r="P144" i="1"/>
  <c r="Q144" i="1"/>
  <c r="R144" i="1"/>
  <c r="S144" i="1"/>
  <c r="T144" i="1"/>
  <c r="U144" i="1"/>
  <c r="V144" i="1"/>
  <c r="W144" i="1"/>
  <c r="L144" i="1" s="1"/>
  <c r="X144" i="1"/>
  <c r="Z144" i="1"/>
  <c r="AB144" i="1"/>
  <c r="AC144" i="1"/>
  <c r="AD144" i="1"/>
  <c r="AE144" i="1"/>
  <c r="J145" i="1"/>
  <c r="K145" i="1"/>
  <c r="M145" i="1"/>
  <c r="N145" i="1"/>
  <c r="O145" i="1"/>
  <c r="P145" i="1"/>
  <c r="Q145" i="1"/>
  <c r="R145" i="1"/>
  <c r="S145" i="1"/>
  <c r="T145" i="1"/>
  <c r="U145" i="1"/>
  <c r="V145" i="1"/>
  <c r="W145" i="1"/>
  <c r="X145" i="1"/>
  <c r="Z145" i="1"/>
  <c r="AB145" i="1"/>
  <c r="AC145" i="1"/>
  <c r="AD145" i="1"/>
  <c r="AE145" i="1"/>
  <c r="J146" i="1"/>
  <c r="K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Z146" i="1"/>
  <c r="AB146" i="1"/>
  <c r="AC146" i="1"/>
  <c r="AD146" i="1"/>
  <c r="AE146" i="1"/>
  <c r="J147" i="1"/>
  <c r="K147" i="1"/>
  <c r="M147" i="1"/>
  <c r="N147" i="1"/>
  <c r="O147" i="1"/>
  <c r="P147" i="1"/>
  <c r="Q147" i="1"/>
  <c r="R147" i="1"/>
  <c r="S147" i="1"/>
  <c r="T147" i="1"/>
  <c r="U147" i="1"/>
  <c r="V147" i="1"/>
  <c r="W147" i="1"/>
  <c r="Y147" i="1" s="1"/>
  <c r="X147" i="1"/>
  <c r="Z147" i="1"/>
  <c r="AB147" i="1"/>
  <c r="AC147" i="1"/>
  <c r="AD147" i="1"/>
  <c r="AE147" i="1"/>
  <c r="J148" i="1"/>
  <c r="K148" i="1"/>
  <c r="M148" i="1"/>
  <c r="N148" i="1"/>
  <c r="O148" i="1"/>
  <c r="P148" i="1"/>
  <c r="Q148" i="1"/>
  <c r="R148" i="1"/>
  <c r="S148" i="1"/>
  <c r="T148" i="1"/>
  <c r="U148" i="1"/>
  <c r="V148" i="1"/>
  <c r="W148" i="1"/>
  <c r="L148" i="1" s="1"/>
  <c r="X148" i="1"/>
  <c r="Z148" i="1"/>
  <c r="AB148" i="1"/>
  <c r="AC148" i="1"/>
  <c r="AD148" i="1"/>
  <c r="AE148" i="1"/>
  <c r="J149" i="1"/>
  <c r="K149" i="1"/>
  <c r="M149" i="1"/>
  <c r="N149" i="1"/>
  <c r="O149" i="1"/>
  <c r="P149" i="1"/>
  <c r="Q149" i="1"/>
  <c r="R149" i="1"/>
  <c r="S149" i="1"/>
  <c r="T149" i="1"/>
  <c r="U149" i="1"/>
  <c r="V149" i="1"/>
  <c r="W149" i="1"/>
  <c r="Y149" i="1" s="1"/>
  <c r="X149" i="1"/>
  <c r="Z149" i="1"/>
  <c r="AB149" i="1"/>
  <c r="AC149" i="1"/>
  <c r="AD149" i="1"/>
  <c r="AE149" i="1"/>
  <c r="J150" i="1"/>
  <c r="K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Z150" i="1"/>
  <c r="AB150" i="1"/>
  <c r="AC150" i="1"/>
  <c r="AD150" i="1"/>
  <c r="AE150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Y151" i="1" s="1"/>
  <c r="X151" i="1"/>
  <c r="Z151" i="1"/>
  <c r="AB151" i="1"/>
  <c r="AC151" i="1"/>
  <c r="AD151" i="1"/>
  <c r="AE151" i="1"/>
  <c r="J152" i="1"/>
  <c r="K152" i="1"/>
  <c r="M152" i="1"/>
  <c r="N152" i="1"/>
  <c r="O152" i="1"/>
  <c r="P152" i="1"/>
  <c r="Q152" i="1"/>
  <c r="R152" i="1"/>
  <c r="S152" i="1"/>
  <c r="T152" i="1"/>
  <c r="U152" i="1"/>
  <c r="V152" i="1"/>
  <c r="W152" i="1"/>
  <c r="L152" i="1" s="1"/>
  <c r="X152" i="1"/>
  <c r="Z152" i="1"/>
  <c r="AB152" i="1"/>
  <c r="AC152" i="1"/>
  <c r="AD152" i="1"/>
  <c r="AE152" i="1"/>
  <c r="J153" i="1"/>
  <c r="K153" i="1"/>
  <c r="M153" i="1"/>
  <c r="N153" i="1"/>
  <c r="O153" i="1"/>
  <c r="P153" i="1"/>
  <c r="Q153" i="1"/>
  <c r="R153" i="1"/>
  <c r="S153" i="1"/>
  <c r="T153" i="1"/>
  <c r="U153" i="1"/>
  <c r="V153" i="1"/>
  <c r="W153" i="1"/>
  <c r="Y153" i="1" s="1"/>
  <c r="X153" i="1"/>
  <c r="Z153" i="1"/>
  <c r="AB153" i="1"/>
  <c r="AC153" i="1"/>
  <c r="AD153" i="1"/>
  <c r="AE153" i="1"/>
  <c r="J154" i="1"/>
  <c r="K154" i="1"/>
  <c r="M154" i="1"/>
  <c r="N154" i="1"/>
  <c r="O154" i="1"/>
  <c r="P154" i="1"/>
  <c r="Q154" i="1"/>
  <c r="R154" i="1"/>
  <c r="S154" i="1"/>
  <c r="T154" i="1"/>
  <c r="U154" i="1"/>
  <c r="V154" i="1"/>
  <c r="W154" i="1"/>
  <c r="X154" i="1"/>
  <c r="Z154" i="1"/>
  <c r="AB154" i="1"/>
  <c r="AC154" i="1"/>
  <c r="AD154" i="1"/>
  <c r="AE154" i="1"/>
  <c r="J155" i="1"/>
  <c r="K155" i="1"/>
  <c r="M155" i="1"/>
  <c r="N155" i="1"/>
  <c r="O155" i="1"/>
  <c r="P155" i="1"/>
  <c r="Q155" i="1"/>
  <c r="R155" i="1"/>
  <c r="S155" i="1"/>
  <c r="T155" i="1"/>
  <c r="U155" i="1"/>
  <c r="V155" i="1"/>
  <c r="W155" i="1"/>
  <c r="L155" i="1" s="1"/>
  <c r="X155" i="1"/>
  <c r="Z155" i="1"/>
  <c r="AB155" i="1"/>
  <c r="AC155" i="1"/>
  <c r="AD155" i="1"/>
  <c r="AE155" i="1"/>
  <c r="J156" i="1"/>
  <c r="K156" i="1"/>
  <c r="M156" i="1"/>
  <c r="N156" i="1"/>
  <c r="O156" i="1"/>
  <c r="P156" i="1"/>
  <c r="Q156" i="1"/>
  <c r="R156" i="1"/>
  <c r="S156" i="1"/>
  <c r="T156" i="1"/>
  <c r="U156" i="1"/>
  <c r="V156" i="1"/>
  <c r="W156" i="1"/>
  <c r="L156" i="1" s="1"/>
  <c r="X156" i="1"/>
  <c r="Z156" i="1"/>
  <c r="AB156" i="1"/>
  <c r="AC156" i="1"/>
  <c r="AD156" i="1"/>
  <c r="AE156" i="1"/>
  <c r="J157" i="1"/>
  <c r="K157" i="1"/>
  <c r="M157" i="1"/>
  <c r="N157" i="1"/>
  <c r="O157" i="1"/>
  <c r="P157" i="1"/>
  <c r="Q157" i="1"/>
  <c r="R157" i="1"/>
  <c r="S157" i="1"/>
  <c r="T157" i="1"/>
  <c r="U157" i="1"/>
  <c r="V157" i="1"/>
  <c r="W157" i="1"/>
  <c r="Y157" i="1" s="1"/>
  <c r="X157" i="1"/>
  <c r="Z157" i="1"/>
  <c r="AB157" i="1"/>
  <c r="AC157" i="1"/>
  <c r="AD157" i="1"/>
  <c r="AE157" i="1"/>
  <c r="J158" i="1"/>
  <c r="K158" i="1"/>
  <c r="M158" i="1"/>
  <c r="N158" i="1"/>
  <c r="O158" i="1"/>
  <c r="P158" i="1"/>
  <c r="Q158" i="1"/>
  <c r="R158" i="1"/>
  <c r="S158" i="1"/>
  <c r="T158" i="1"/>
  <c r="U158" i="1"/>
  <c r="V158" i="1"/>
  <c r="W158" i="1"/>
  <c r="X158" i="1"/>
  <c r="Z158" i="1"/>
  <c r="AB158" i="1"/>
  <c r="AC158" i="1"/>
  <c r="AD158" i="1"/>
  <c r="AE158" i="1"/>
  <c r="J159" i="1"/>
  <c r="K159" i="1"/>
  <c r="M159" i="1"/>
  <c r="N159" i="1"/>
  <c r="O159" i="1"/>
  <c r="P159" i="1"/>
  <c r="Q159" i="1"/>
  <c r="R159" i="1"/>
  <c r="S159" i="1"/>
  <c r="T159" i="1"/>
  <c r="U159" i="1"/>
  <c r="V159" i="1"/>
  <c r="W159" i="1"/>
  <c r="L159" i="1" s="1"/>
  <c r="X159" i="1"/>
  <c r="Y159" i="1"/>
  <c r="Z159" i="1"/>
  <c r="AB159" i="1"/>
  <c r="AC159" i="1"/>
  <c r="AD159" i="1"/>
  <c r="AE159" i="1"/>
  <c r="J160" i="1"/>
  <c r="K160" i="1"/>
  <c r="L160" i="1"/>
  <c r="M160" i="1"/>
  <c r="N160" i="1"/>
  <c r="O160" i="1"/>
  <c r="P160" i="1"/>
  <c r="Q160" i="1"/>
  <c r="R160" i="1"/>
  <c r="S160" i="1"/>
  <c r="T160" i="1"/>
  <c r="U160" i="1"/>
  <c r="V160" i="1"/>
  <c r="W160" i="1"/>
  <c r="Y160" i="1" s="1"/>
  <c r="X160" i="1"/>
  <c r="Z160" i="1"/>
  <c r="AB160" i="1"/>
  <c r="AC160" i="1"/>
  <c r="AD160" i="1"/>
  <c r="AE160" i="1"/>
  <c r="J161" i="1"/>
  <c r="K161" i="1"/>
  <c r="M161" i="1"/>
  <c r="N161" i="1"/>
  <c r="O161" i="1"/>
  <c r="P161" i="1"/>
  <c r="Q161" i="1"/>
  <c r="R161" i="1"/>
  <c r="S161" i="1"/>
  <c r="T161" i="1"/>
  <c r="U161" i="1"/>
  <c r="V161" i="1"/>
  <c r="W161" i="1"/>
  <c r="X161" i="1"/>
  <c r="Z161" i="1"/>
  <c r="AB161" i="1"/>
  <c r="AC161" i="1"/>
  <c r="AD161" i="1"/>
  <c r="AE161" i="1"/>
  <c r="J162" i="1"/>
  <c r="K162" i="1"/>
  <c r="M162" i="1"/>
  <c r="N162" i="1"/>
  <c r="O162" i="1"/>
  <c r="P162" i="1"/>
  <c r="Q162" i="1"/>
  <c r="R162" i="1"/>
  <c r="S162" i="1"/>
  <c r="T162" i="1"/>
  <c r="U162" i="1"/>
  <c r="V162" i="1"/>
  <c r="W162" i="1"/>
  <c r="X162" i="1"/>
  <c r="Z162" i="1"/>
  <c r="AB162" i="1"/>
  <c r="AC162" i="1"/>
  <c r="AD162" i="1"/>
  <c r="AE162" i="1"/>
  <c r="J163" i="1"/>
  <c r="K163" i="1"/>
  <c r="M163" i="1"/>
  <c r="N163" i="1"/>
  <c r="O163" i="1"/>
  <c r="P163" i="1"/>
  <c r="Q163" i="1"/>
  <c r="R163" i="1"/>
  <c r="S163" i="1"/>
  <c r="T163" i="1"/>
  <c r="U163" i="1"/>
  <c r="V163" i="1"/>
  <c r="W163" i="1"/>
  <c r="L163" i="1" s="1"/>
  <c r="X163" i="1"/>
  <c r="Z163" i="1"/>
  <c r="AB163" i="1"/>
  <c r="AC163" i="1"/>
  <c r="AD163" i="1"/>
  <c r="AE163" i="1"/>
  <c r="J164" i="1"/>
  <c r="K164" i="1"/>
  <c r="M164" i="1"/>
  <c r="N164" i="1"/>
  <c r="O164" i="1"/>
  <c r="P164" i="1"/>
  <c r="Q164" i="1"/>
  <c r="R164" i="1"/>
  <c r="S164" i="1"/>
  <c r="T164" i="1"/>
  <c r="U164" i="1"/>
  <c r="V164" i="1"/>
  <c r="W164" i="1"/>
  <c r="L164" i="1" s="1"/>
  <c r="X164" i="1"/>
  <c r="Y164" i="1"/>
  <c r="Z164" i="1"/>
  <c r="AB164" i="1"/>
  <c r="AC164" i="1"/>
  <c r="AD164" i="1"/>
  <c r="AE164" i="1"/>
  <c r="J165" i="1"/>
  <c r="K165" i="1"/>
  <c r="M165" i="1"/>
  <c r="N165" i="1"/>
  <c r="O165" i="1"/>
  <c r="P165" i="1"/>
  <c r="Q165" i="1"/>
  <c r="R165" i="1"/>
  <c r="S165" i="1"/>
  <c r="T165" i="1"/>
  <c r="U165" i="1"/>
  <c r="V165" i="1"/>
  <c r="W165" i="1"/>
  <c r="Y165" i="1" s="1"/>
  <c r="X165" i="1"/>
  <c r="Z165" i="1"/>
  <c r="AB165" i="1"/>
  <c r="AC165" i="1"/>
  <c r="AD165" i="1"/>
  <c r="AE165" i="1"/>
  <c r="J166" i="1"/>
  <c r="K166" i="1"/>
  <c r="M166" i="1"/>
  <c r="N166" i="1"/>
  <c r="O166" i="1"/>
  <c r="P166" i="1"/>
  <c r="Q166" i="1"/>
  <c r="R166" i="1"/>
  <c r="S166" i="1"/>
  <c r="T166" i="1"/>
  <c r="U166" i="1"/>
  <c r="V166" i="1"/>
  <c r="W166" i="1"/>
  <c r="X166" i="1"/>
  <c r="Z166" i="1"/>
  <c r="AB166" i="1"/>
  <c r="AC166" i="1"/>
  <c r="AD166" i="1"/>
  <c r="AE166" i="1"/>
  <c r="J167" i="1"/>
  <c r="K167" i="1"/>
  <c r="M167" i="1"/>
  <c r="N167" i="1"/>
  <c r="O167" i="1"/>
  <c r="P167" i="1"/>
  <c r="Q167" i="1"/>
  <c r="R167" i="1"/>
  <c r="S167" i="1"/>
  <c r="T167" i="1"/>
  <c r="U167" i="1"/>
  <c r="V167" i="1"/>
  <c r="W167" i="1"/>
  <c r="L167" i="1" s="1"/>
  <c r="X167" i="1"/>
  <c r="Z167" i="1"/>
  <c r="AB167" i="1"/>
  <c r="AC167" i="1"/>
  <c r="AD167" i="1"/>
  <c r="AE167" i="1"/>
  <c r="J168" i="1"/>
  <c r="K168" i="1"/>
  <c r="L168" i="1"/>
  <c r="M168" i="1"/>
  <c r="N168" i="1"/>
  <c r="O168" i="1"/>
  <c r="P168" i="1"/>
  <c r="Q168" i="1"/>
  <c r="R168" i="1"/>
  <c r="S168" i="1"/>
  <c r="T168" i="1"/>
  <c r="U168" i="1"/>
  <c r="V168" i="1"/>
  <c r="W168" i="1"/>
  <c r="Y168" i="1" s="1"/>
  <c r="X168" i="1"/>
  <c r="Z168" i="1"/>
  <c r="AB168" i="1"/>
  <c r="AC168" i="1"/>
  <c r="AD168" i="1"/>
  <c r="AE168" i="1"/>
  <c r="J169" i="1"/>
  <c r="K169" i="1"/>
  <c r="M169" i="1"/>
  <c r="N169" i="1"/>
  <c r="O169" i="1"/>
  <c r="P169" i="1"/>
  <c r="Q169" i="1"/>
  <c r="R169" i="1"/>
  <c r="S169" i="1"/>
  <c r="T169" i="1"/>
  <c r="U169" i="1"/>
  <c r="V169" i="1"/>
  <c r="W169" i="1"/>
  <c r="X169" i="1"/>
  <c r="Z169" i="1"/>
  <c r="AB169" i="1"/>
  <c r="AC169" i="1"/>
  <c r="AD169" i="1"/>
  <c r="AE169" i="1"/>
  <c r="J170" i="1"/>
  <c r="K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Z170" i="1"/>
  <c r="AB170" i="1"/>
  <c r="AC170" i="1"/>
  <c r="AD170" i="1"/>
  <c r="AE170" i="1"/>
  <c r="J171" i="1"/>
  <c r="K171" i="1"/>
  <c r="L171" i="1"/>
  <c r="M171" i="1"/>
  <c r="N171" i="1"/>
  <c r="O171" i="1"/>
  <c r="P171" i="1"/>
  <c r="Q171" i="1"/>
  <c r="R171" i="1"/>
  <c r="S171" i="1"/>
  <c r="T171" i="1"/>
  <c r="U171" i="1"/>
  <c r="V171" i="1"/>
  <c r="W171" i="1"/>
  <c r="Y171" i="1" s="1"/>
  <c r="X171" i="1"/>
  <c r="Z171" i="1"/>
  <c r="AB171" i="1"/>
  <c r="AC171" i="1"/>
  <c r="AD171" i="1"/>
  <c r="AE171" i="1"/>
  <c r="J172" i="1"/>
  <c r="K172" i="1"/>
  <c r="M172" i="1"/>
  <c r="N172" i="1"/>
  <c r="O172" i="1"/>
  <c r="P172" i="1"/>
  <c r="Q172" i="1"/>
  <c r="R172" i="1"/>
  <c r="S172" i="1"/>
  <c r="T172" i="1"/>
  <c r="U172" i="1"/>
  <c r="V172" i="1"/>
  <c r="W172" i="1"/>
  <c r="L172" i="1" s="1"/>
  <c r="X172" i="1"/>
  <c r="Y172" i="1"/>
  <c r="Z172" i="1"/>
  <c r="AB172" i="1"/>
  <c r="AC172" i="1"/>
  <c r="AD172" i="1"/>
  <c r="AE172" i="1"/>
  <c r="J173" i="1"/>
  <c r="K173" i="1"/>
  <c r="L173" i="1"/>
  <c r="M173" i="1"/>
  <c r="N173" i="1"/>
  <c r="O173" i="1"/>
  <c r="P173" i="1"/>
  <c r="Q173" i="1"/>
  <c r="R173" i="1"/>
  <c r="S173" i="1"/>
  <c r="T173" i="1"/>
  <c r="U173" i="1"/>
  <c r="V173" i="1"/>
  <c r="W173" i="1"/>
  <c r="Y173" i="1" s="1"/>
  <c r="X173" i="1"/>
  <c r="Z173" i="1"/>
  <c r="AB173" i="1"/>
  <c r="AC173" i="1"/>
  <c r="AD173" i="1"/>
  <c r="AE173" i="1"/>
  <c r="J174" i="1"/>
  <c r="K174" i="1"/>
  <c r="M174" i="1"/>
  <c r="N174" i="1"/>
  <c r="O174" i="1"/>
  <c r="P174" i="1"/>
  <c r="Q174" i="1"/>
  <c r="R174" i="1"/>
  <c r="S174" i="1"/>
  <c r="T174" i="1"/>
  <c r="U174" i="1"/>
  <c r="V174" i="1"/>
  <c r="W174" i="1"/>
  <c r="X174" i="1"/>
  <c r="Z174" i="1"/>
  <c r="AB174" i="1"/>
  <c r="AC174" i="1"/>
  <c r="AD174" i="1"/>
  <c r="AE174" i="1"/>
  <c r="J175" i="1"/>
  <c r="K175" i="1"/>
  <c r="M175" i="1"/>
  <c r="N175" i="1"/>
  <c r="O175" i="1"/>
  <c r="P175" i="1"/>
  <c r="Q175" i="1"/>
  <c r="R175" i="1"/>
  <c r="S175" i="1"/>
  <c r="T175" i="1"/>
  <c r="U175" i="1"/>
  <c r="V175" i="1"/>
  <c r="W175" i="1"/>
  <c r="L175" i="1" s="1"/>
  <c r="X175" i="1"/>
  <c r="Z175" i="1"/>
  <c r="AB175" i="1"/>
  <c r="AC175" i="1"/>
  <c r="AD175" i="1"/>
  <c r="AE175" i="1"/>
  <c r="J176" i="1"/>
  <c r="K176" i="1"/>
  <c r="M176" i="1"/>
  <c r="N176" i="1"/>
  <c r="O176" i="1"/>
  <c r="P176" i="1"/>
  <c r="Q176" i="1"/>
  <c r="R176" i="1"/>
  <c r="S176" i="1"/>
  <c r="T176" i="1"/>
  <c r="U176" i="1"/>
  <c r="V176" i="1"/>
  <c r="W176" i="1"/>
  <c r="Y176" i="1" s="1"/>
  <c r="X176" i="1"/>
  <c r="Z176" i="1"/>
  <c r="AB176" i="1"/>
  <c r="AC176" i="1"/>
  <c r="AD176" i="1"/>
  <c r="AE176" i="1"/>
  <c r="J177" i="1"/>
  <c r="K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Z177" i="1"/>
  <c r="AB177" i="1"/>
  <c r="AC177" i="1"/>
  <c r="AD177" i="1"/>
  <c r="AE177" i="1"/>
  <c r="J178" i="1"/>
  <c r="K178" i="1"/>
  <c r="M178" i="1"/>
  <c r="N178" i="1"/>
  <c r="O178" i="1"/>
  <c r="P178" i="1"/>
  <c r="Q178" i="1"/>
  <c r="R178" i="1"/>
  <c r="S178" i="1"/>
  <c r="T178" i="1"/>
  <c r="U178" i="1"/>
  <c r="V178" i="1"/>
  <c r="W178" i="1"/>
  <c r="X178" i="1"/>
  <c r="Z178" i="1"/>
  <c r="AB178" i="1"/>
  <c r="AC178" i="1"/>
  <c r="AD178" i="1"/>
  <c r="AE178" i="1"/>
  <c r="J179" i="1"/>
  <c r="K179" i="1"/>
  <c r="M179" i="1"/>
  <c r="N179" i="1"/>
  <c r="O179" i="1"/>
  <c r="P179" i="1"/>
  <c r="Q179" i="1"/>
  <c r="R179" i="1"/>
  <c r="S179" i="1"/>
  <c r="T179" i="1"/>
  <c r="U179" i="1"/>
  <c r="V179" i="1"/>
  <c r="W179" i="1"/>
  <c r="L179" i="1" s="1"/>
  <c r="X179" i="1"/>
  <c r="Y179" i="1"/>
  <c r="Z179" i="1"/>
  <c r="AB179" i="1"/>
  <c r="AC179" i="1"/>
  <c r="AD179" i="1"/>
  <c r="AE179" i="1"/>
  <c r="J180" i="1"/>
  <c r="K180" i="1"/>
  <c r="M180" i="1"/>
  <c r="N180" i="1"/>
  <c r="O180" i="1"/>
  <c r="P180" i="1"/>
  <c r="Q180" i="1"/>
  <c r="R180" i="1"/>
  <c r="S180" i="1"/>
  <c r="T180" i="1"/>
  <c r="U180" i="1"/>
  <c r="V180" i="1"/>
  <c r="W180" i="1"/>
  <c r="L180" i="1" s="1"/>
  <c r="X180" i="1"/>
  <c r="Z180" i="1"/>
  <c r="AB180" i="1"/>
  <c r="AC180" i="1"/>
  <c r="AD180" i="1"/>
  <c r="AE180" i="1"/>
  <c r="J181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Y181" i="1" s="1"/>
  <c r="X181" i="1"/>
  <c r="Z181" i="1"/>
  <c r="AB181" i="1"/>
  <c r="AC181" i="1"/>
  <c r="AD181" i="1"/>
  <c r="AE181" i="1"/>
  <c r="J182" i="1"/>
  <c r="K182" i="1"/>
  <c r="M182" i="1"/>
  <c r="N182" i="1"/>
  <c r="O182" i="1"/>
  <c r="P182" i="1"/>
  <c r="Q182" i="1"/>
  <c r="R182" i="1"/>
  <c r="S182" i="1"/>
  <c r="T182" i="1"/>
  <c r="U182" i="1"/>
  <c r="V182" i="1"/>
  <c r="W182" i="1"/>
  <c r="X182" i="1"/>
  <c r="Z182" i="1"/>
  <c r="AB182" i="1"/>
  <c r="AC182" i="1"/>
  <c r="AD182" i="1"/>
  <c r="AE182" i="1"/>
  <c r="J183" i="1"/>
  <c r="K183" i="1"/>
  <c r="M183" i="1"/>
  <c r="N183" i="1"/>
  <c r="O183" i="1"/>
  <c r="P183" i="1"/>
  <c r="Q183" i="1"/>
  <c r="R183" i="1"/>
  <c r="S183" i="1"/>
  <c r="T183" i="1"/>
  <c r="U183" i="1"/>
  <c r="V183" i="1"/>
  <c r="W183" i="1"/>
  <c r="L183" i="1" s="1"/>
  <c r="X183" i="1"/>
  <c r="Z183" i="1"/>
  <c r="AB183" i="1"/>
  <c r="AC183" i="1"/>
  <c r="AD183" i="1"/>
  <c r="AE183" i="1"/>
  <c r="J184" i="1"/>
  <c r="K184" i="1"/>
  <c r="M184" i="1"/>
  <c r="N184" i="1"/>
  <c r="O184" i="1"/>
  <c r="P184" i="1"/>
  <c r="Q184" i="1"/>
  <c r="R184" i="1"/>
  <c r="S184" i="1"/>
  <c r="T184" i="1"/>
  <c r="U184" i="1"/>
  <c r="V184" i="1"/>
  <c r="W184" i="1"/>
  <c r="L184" i="1" s="1"/>
  <c r="X184" i="1"/>
  <c r="Z184" i="1"/>
  <c r="AB184" i="1"/>
  <c r="AC184" i="1"/>
  <c r="AD184" i="1"/>
  <c r="AE184" i="1"/>
  <c r="J185" i="1"/>
  <c r="K185" i="1"/>
  <c r="M185" i="1"/>
  <c r="N185" i="1"/>
  <c r="O185" i="1"/>
  <c r="P185" i="1"/>
  <c r="Q185" i="1"/>
  <c r="R185" i="1"/>
  <c r="S185" i="1"/>
  <c r="T185" i="1"/>
  <c r="U185" i="1"/>
  <c r="V185" i="1"/>
  <c r="W185" i="1"/>
  <c r="Y185" i="1" s="1"/>
  <c r="X185" i="1"/>
  <c r="Z185" i="1"/>
  <c r="AB185" i="1"/>
  <c r="AC185" i="1"/>
  <c r="AD185" i="1"/>
  <c r="AE185" i="1"/>
  <c r="J186" i="1"/>
  <c r="K186" i="1"/>
  <c r="M186" i="1"/>
  <c r="N186" i="1"/>
  <c r="O186" i="1"/>
  <c r="P186" i="1"/>
  <c r="Q186" i="1"/>
  <c r="R186" i="1"/>
  <c r="S186" i="1"/>
  <c r="T186" i="1"/>
  <c r="U186" i="1"/>
  <c r="V186" i="1"/>
  <c r="W186" i="1"/>
  <c r="X186" i="1"/>
  <c r="Z186" i="1"/>
  <c r="AB186" i="1"/>
  <c r="AC186" i="1"/>
  <c r="AD186" i="1"/>
  <c r="AE186" i="1"/>
  <c r="J187" i="1"/>
  <c r="K187" i="1"/>
  <c r="M187" i="1"/>
  <c r="N187" i="1"/>
  <c r="O187" i="1"/>
  <c r="P187" i="1"/>
  <c r="Q187" i="1"/>
  <c r="R187" i="1"/>
  <c r="S187" i="1"/>
  <c r="T187" i="1"/>
  <c r="U187" i="1"/>
  <c r="V187" i="1"/>
  <c r="W187" i="1"/>
  <c r="L187" i="1" s="1"/>
  <c r="X187" i="1"/>
  <c r="Z187" i="1"/>
  <c r="AB187" i="1"/>
  <c r="AC187" i="1"/>
  <c r="AD187" i="1"/>
  <c r="AE187" i="1"/>
  <c r="J188" i="1"/>
  <c r="K188" i="1"/>
  <c r="M188" i="1"/>
  <c r="N188" i="1"/>
  <c r="O188" i="1"/>
  <c r="P188" i="1"/>
  <c r="Q188" i="1"/>
  <c r="R188" i="1"/>
  <c r="S188" i="1"/>
  <c r="T188" i="1"/>
  <c r="U188" i="1"/>
  <c r="V188" i="1"/>
  <c r="W188" i="1"/>
  <c r="L188" i="1" s="1"/>
  <c r="X188" i="1"/>
  <c r="Z188" i="1"/>
  <c r="AB188" i="1"/>
  <c r="AC188" i="1"/>
  <c r="AD188" i="1"/>
  <c r="AE188" i="1"/>
  <c r="J189" i="1"/>
  <c r="K189" i="1"/>
  <c r="M189" i="1"/>
  <c r="N189" i="1"/>
  <c r="O189" i="1"/>
  <c r="P189" i="1"/>
  <c r="Q189" i="1"/>
  <c r="R189" i="1"/>
  <c r="S189" i="1"/>
  <c r="T189" i="1"/>
  <c r="U189" i="1"/>
  <c r="V189" i="1"/>
  <c r="W189" i="1"/>
  <c r="Y189" i="1" s="1"/>
  <c r="X189" i="1"/>
  <c r="Z189" i="1"/>
  <c r="AB189" i="1"/>
  <c r="AC189" i="1"/>
  <c r="AD189" i="1"/>
  <c r="AE189" i="1"/>
  <c r="J190" i="1"/>
  <c r="K190" i="1"/>
  <c r="M190" i="1"/>
  <c r="N190" i="1"/>
  <c r="O190" i="1"/>
  <c r="P190" i="1"/>
  <c r="Q190" i="1"/>
  <c r="R190" i="1"/>
  <c r="S190" i="1"/>
  <c r="T190" i="1"/>
  <c r="U190" i="1"/>
  <c r="V190" i="1"/>
  <c r="W190" i="1"/>
  <c r="X190" i="1"/>
  <c r="Z190" i="1"/>
  <c r="AB190" i="1"/>
  <c r="AC190" i="1"/>
  <c r="AD190" i="1"/>
  <c r="AE190" i="1"/>
  <c r="J191" i="1"/>
  <c r="K191" i="1"/>
  <c r="M191" i="1"/>
  <c r="N191" i="1"/>
  <c r="O191" i="1"/>
  <c r="P191" i="1"/>
  <c r="Q191" i="1"/>
  <c r="R191" i="1"/>
  <c r="S191" i="1"/>
  <c r="T191" i="1"/>
  <c r="U191" i="1"/>
  <c r="V191" i="1"/>
  <c r="W191" i="1"/>
  <c r="L191" i="1" s="1"/>
  <c r="X191" i="1"/>
  <c r="Y191" i="1"/>
  <c r="Z191" i="1"/>
  <c r="AB191" i="1"/>
  <c r="AC191" i="1"/>
  <c r="AD191" i="1"/>
  <c r="AE191" i="1"/>
  <c r="J192" i="1"/>
  <c r="K192" i="1"/>
  <c r="M192" i="1"/>
  <c r="N192" i="1"/>
  <c r="O192" i="1"/>
  <c r="P192" i="1"/>
  <c r="Q192" i="1"/>
  <c r="R192" i="1"/>
  <c r="S192" i="1"/>
  <c r="T192" i="1"/>
  <c r="U192" i="1"/>
  <c r="V192" i="1"/>
  <c r="W192" i="1"/>
  <c r="L192" i="1" s="1"/>
  <c r="X192" i="1"/>
  <c r="Z192" i="1"/>
  <c r="AB192" i="1"/>
  <c r="AC192" i="1"/>
  <c r="AD192" i="1"/>
  <c r="AE192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Y193" i="1" s="1"/>
  <c r="X193" i="1"/>
  <c r="Z193" i="1"/>
  <c r="AB193" i="1"/>
  <c r="AC193" i="1"/>
  <c r="AD193" i="1"/>
  <c r="AE193" i="1"/>
  <c r="J194" i="1"/>
  <c r="K194" i="1"/>
  <c r="M194" i="1"/>
  <c r="N194" i="1"/>
  <c r="O194" i="1"/>
  <c r="P194" i="1"/>
  <c r="Q194" i="1"/>
  <c r="R194" i="1"/>
  <c r="S194" i="1"/>
  <c r="T194" i="1"/>
  <c r="U194" i="1"/>
  <c r="V194" i="1"/>
  <c r="W194" i="1"/>
  <c r="X194" i="1"/>
  <c r="Z194" i="1"/>
  <c r="AB194" i="1"/>
  <c r="AC194" i="1"/>
  <c r="AD194" i="1"/>
  <c r="AE194" i="1"/>
  <c r="J195" i="1"/>
  <c r="K195" i="1"/>
  <c r="M195" i="1"/>
  <c r="N195" i="1"/>
  <c r="O195" i="1"/>
  <c r="P195" i="1"/>
  <c r="Q195" i="1"/>
  <c r="R195" i="1"/>
  <c r="S195" i="1"/>
  <c r="T195" i="1"/>
  <c r="U195" i="1"/>
  <c r="V195" i="1"/>
  <c r="W195" i="1"/>
  <c r="L195" i="1" s="1"/>
  <c r="X195" i="1"/>
  <c r="Z195" i="1"/>
  <c r="AB195" i="1"/>
  <c r="AC195" i="1"/>
  <c r="AD195" i="1"/>
  <c r="AE195" i="1"/>
  <c r="J196" i="1"/>
  <c r="K196" i="1"/>
  <c r="M196" i="1"/>
  <c r="N196" i="1"/>
  <c r="O196" i="1"/>
  <c r="P196" i="1"/>
  <c r="Q196" i="1"/>
  <c r="R196" i="1"/>
  <c r="S196" i="1"/>
  <c r="T196" i="1"/>
  <c r="U196" i="1"/>
  <c r="V196" i="1"/>
  <c r="W196" i="1"/>
  <c r="L196" i="1" s="1"/>
  <c r="X196" i="1"/>
  <c r="Z196" i="1"/>
  <c r="AB196" i="1"/>
  <c r="AC196" i="1"/>
  <c r="AD196" i="1"/>
  <c r="AE196" i="1"/>
  <c r="J197" i="1"/>
  <c r="K197" i="1"/>
  <c r="M197" i="1"/>
  <c r="N197" i="1"/>
  <c r="O197" i="1"/>
  <c r="P197" i="1"/>
  <c r="Q197" i="1"/>
  <c r="R197" i="1"/>
  <c r="S197" i="1"/>
  <c r="T197" i="1"/>
  <c r="U197" i="1"/>
  <c r="V197" i="1"/>
  <c r="W197" i="1"/>
  <c r="Y197" i="1" s="1"/>
  <c r="X197" i="1"/>
  <c r="Z197" i="1"/>
  <c r="AB197" i="1"/>
  <c r="AC197" i="1"/>
  <c r="AD197" i="1"/>
  <c r="AE197" i="1"/>
  <c r="J198" i="1"/>
  <c r="K198" i="1"/>
  <c r="M198" i="1"/>
  <c r="N198" i="1"/>
  <c r="O198" i="1"/>
  <c r="P198" i="1"/>
  <c r="Q198" i="1"/>
  <c r="R198" i="1"/>
  <c r="S198" i="1"/>
  <c r="T198" i="1"/>
  <c r="U198" i="1"/>
  <c r="V198" i="1"/>
  <c r="W198" i="1"/>
  <c r="X198" i="1"/>
  <c r="Z198" i="1"/>
  <c r="AB198" i="1"/>
  <c r="AC198" i="1"/>
  <c r="AD198" i="1"/>
  <c r="AE198" i="1"/>
  <c r="J199" i="1"/>
  <c r="K199" i="1"/>
  <c r="M199" i="1"/>
  <c r="N199" i="1"/>
  <c r="O199" i="1"/>
  <c r="P199" i="1"/>
  <c r="Q199" i="1"/>
  <c r="R199" i="1"/>
  <c r="S199" i="1"/>
  <c r="T199" i="1"/>
  <c r="U199" i="1"/>
  <c r="V199" i="1"/>
  <c r="W199" i="1"/>
  <c r="L199" i="1" s="1"/>
  <c r="X199" i="1"/>
  <c r="Z199" i="1"/>
  <c r="AB199" i="1"/>
  <c r="AC199" i="1"/>
  <c r="AD199" i="1"/>
  <c r="AE199" i="1"/>
  <c r="J200" i="1"/>
  <c r="K200" i="1"/>
  <c r="M200" i="1"/>
  <c r="N200" i="1"/>
  <c r="O200" i="1"/>
  <c r="P200" i="1"/>
  <c r="Q200" i="1"/>
  <c r="R200" i="1"/>
  <c r="S200" i="1"/>
  <c r="T200" i="1"/>
  <c r="U200" i="1"/>
  <c r="V200" i="1"/>
  <c r="W200" i="1"/>
  <c r="L200" i="1" s="1"/>
  <c r="X200" i="1"/>
  <c r="Z200" i="1"/>
  <c r="AB200" i="1"/>
  <c r="AC200" i="1"/>
  <c r="AD200" i="1"/>
  <c r="AE200" i="1"/>
  <c r="J201" i="1"/>
  <c r="K201" i="1"/>
  <c r="M201" i="1"/>
  <c r="N201" i="1"/>
  <c r="O201" i="1"/>
  <c r="P201" i="1"/>
  <c r="Q201" i="1"/>
  <c r="R201" i="1"/>
  <c r="S201" i="1"/>
  <c r="T201" i="1"/>
  <c r="U201" i="1"/>
  <c r="V201" i="1"/>
  <c r="W201" i="1"/>
  <c r="Y201" i="1" s="1"/>
  <c r="X201" i="1"/>
  <c r="Z201" i="1"/>
  <c r="AB201" i="1"/>
  <c r="AC201" i="1"/>
  <c r="AD201" i="1"/>
  <c r="AE201" i="1"/>
  <c r="J202" i="1"/>
  <c r="K202" i="1"/>
  <c r="M202" i="1"/>
  <c r="N202" i="1"/>
  <c r="O202" i="1"/>
  <c r="P202" i="1"/>
  <c r="Q202" i="1"/>
  <c r="R202" i="1"/>
  <c r="S202" i="1"/>
  <c r="T202" i="1"/>
  <c r="U202" i="1"/>
  <c r="V202" i="1"/>
  <c r="W202" i="1"/>
  <c r="X202" i="1"/>
  <c r="Z202" i="1"/>
  <c r="AB202" i="1"/>
  <c r="AC202" i="1"/>
  <c r="AD202" i="1"/>
  <c r="AE202" i="1"/>
  <c r="J203" i="1"/>
  <c r="K203" i="1"/>
  <c r="M203" i="1"/>
  <c r="N203" i="1"/>
  <c r="O203" i="1"/>
  <c r="P203" i="1"/>
  <c r="Q203" i="1"/>
  <c r="R203" i="1"/>
  <c r="S203" i="1"/>
  <c r="T203" i="1"/>
  <c r="U203" i="1"/>
  <c r="V203" i="1"/>
  <c r="W203" i="1"/>
  <c r="L203" i="1" s="1"/>
  <c r="X203" i="1"/>
  <c r="Z203" i="1"/>
  <c r="AB203" i="1"/>
  <c r="AC203" i="1"/>
  <c r="AD203" i="1"/>
  <c r="AE203" i="1"/>
  <c r="J204" i="1"/>
  <c r="K204" i="1"/>
  <c r="M204" i="1"/>
  <c r="N204" i="1"/>
  <c r="O204" i="1"/>
  <c r="P204" i="1"/>
  <c r="Q204" i="1"/>
  <c r="R204" i="1"/>
  <c r="S204" i="1"/>
  <c r="T204" i="1"/>
  <c r="U204" i="1"/>
  <c r="V204" i="1"/>
  <c r="W204" i="1"/>
  <c r="L204" i="1" s="1"/>
  <c r="X204" i="1"/>
  <c r="Y204" i="1"/>
  <c r="Z204" i="1"/>
  <c r="AB204" i="1"/>
  <c r="AC204" i="1"/>
  <c r="AD204" i="1"/>
  <c r="AE204" i="1"/>
  <c r="J205" i="1"/>
  <c r="K205" i="1"/>
  <c r="L205" i="1"/>
  <c r="M205" i="1"/>
  <c r="N205" i="1"/>
  <c r="O205" i="1"/>
  <c r="P205" i="1"/>
  <c r="Q205" i="1"/>
  <c r="R205" i="1"/>
  <c r="S205" i="1"/>
  <c r="T205" i="1"/>
  <c r="U205" i="1"/>
  <c r="V205" i="1"/>
  <c r="W205" i="1"/>
  <c r="Y205" i="1" s="1"/>
  <c r="X205" i="1"/>
  <c r="Z205" i="1"/>
  <c r="AB205" i="1"/>
  <c r="AC205" i="1"/>
  <c r="AD205" i="1"/>
  <c r="AE205" i="1"/>
  <c r="J206" i="1"/>
  <c r="K206" i="1"/>
  <c r="M206" i="1"/>
  <c r="N206" i="1"/>
  <c r="O206" i="1"/>
  <c r="P206" i="1"/>
  <c r="Q206" i="1"/>
  <c r="R206" i="1"/>
  <c r="S206" i="1"/>
  <c r="T206" i="1"/>
  <c r="U206" i="1"/>
  <c r="V206" i="1"/>
  <c r="W206" i="1"/>
  <c r="X206" i="1"/>
  <c r="Z206" i="1"/>
  <c r="AB206" i="1"/>
  <c r="AC206" i="1"/>
  <c r="AD206" i="1"/>
  <c r="AE206" i="1"/>
  <c r="J207" i="1"/>
  <c r="K207" i="1"/>
  <c r="M207" i="1"/>
  <c r="N207" i="1"/>
  <c r="O207" i="1"/>
  <c r="P207" i="1"/>
  <c r="Q207" i="1"/>
  <c r="R207" i="1"/>
  <c r="S207" i="1"/>
  <c r="T207" i="1"/>
  <c r="U207" i="1"/>
  <c r="V207" i="1"/>
  <c r="W207" i="1"/>
  <c r="L207" i="1" s="1"/>
  <c r="X207" i="1"/>
  <c r="Z207" i="1"/>
  <c r="AB207" i="1"/>
  <c r="AC207" i="1"/>
  <c r="AD207" i="1"/>
  <c r="AE207" i="1"/>
  <c r="J208" i="1"/>
  <c r="K208" i="1"/>
  <c r="M208" i="1"/>
  <c r="N208" i="1"/>
  <c r="O208" i="1"/>
  <c r="P208" i="1"/>
  <c r="Q208" i="1"/>
  <c r="R208" i="1"/>
  <c r="S208" i="1"/>
  <c r="T208" i="1"/>
  <c r="U208" i="1"/>
  <c r="V208" i="1"/>
  <c r="W208" i="1"/>
  <c r="L208" i="1" s="1"/>
  <c r="X208" i="1"/>
  <c r="Z208" i="1"/>
  <c r="AB208" i="1"/>
  <c r="AC208" i="1"/>
  <c r="AD208" i="1"/>
  <c r="AE208" i="1"/>
  <c r="J209" i="1"/>
  <c r="K209" i="1"/>
  <c r="M209" i="1"/>
  <c r="N209" i="1"/>
  <c r="O209" i="1"/>
  <c r="P209" i="1"/>
  <c r="Q209" i="1"/>
  <c r="R209" i="1"/>
  <c r="S209" i="1"/>
  <c r="T209" i="1"/>
  <c r="U209" i="1"/>
  <c r="V209" i="1"/>
  <c r="W209" i="1"/>
  <c r="Y209" i="1" s="1"/>
  <c r="X209" i="1"/>
  <c r="Z209" i="1"/>
  <c r="AB209" i="1"/>
  <c r="AC209" i="1"/>
  <c r="AD209" i="1"/>
  <c r="AE209" i="1"/>
  <c r="J210" i="1"/>
  <c r="K210" i="1"/>
  <c r="M210" i="1"/>
  <c r="N210" i="1"/>
  <c r="O210" i="1"/>
  <c r="P210" i="1"/>
  <c r="Q210" i="1"/>
  <c r="R210" i="1"/>
  <c r="S210" i="1"/>
  <c r="T210" i="1"/>
  <c r="U210" i="1"/>
  <c r="V210" i="1"/>
  <c r="W210" i="1"/>
  <c r="X210" i="1"/>
  <c r="Z210" i="1"/>
  <c r="AB210" i="1"/>
  <c r="AC210" i="1"/>
  <c r="AD210" i="1"/>
  <c r="AE210" i="1"/>
  <c r="J211" i="1"/>
  <c r="K211" i="1"/>
  <c r="M211" i="1"/>
  <c r="N211" i="1"/>
  <c r="O211" i="1"/>
  <c r="P211" i="1"/>
  <c r="Q211" i="1"/>
  <c r="R211" i="1"/>
  <c r="S211" i="1"/>
  <c r="T211" i="1"/>
  <c r="U211" i="1"/>
  <c r="V211" i="1"/>
  <c r="W211" i="1"/>
  <c r="L211" i="1" s="1"/>
  <c r="X211" i="1"/>
  <c r="Z211" i="1"/>
  <c r="AB211" i="1"/>
  <c r="AC211" i="1"/>
  <c r="AD211" i="1"/>
  <c r="AE211" i="1"/>
  <c r="J212" i="1"/>
  <c r="K212" i="1"/>
  <c r="M212" i="1"/>
  <c r="N212" i="1"/>
  <c r="O212" i="1"/>
  <c r="P212" i="1"/>
  <c r="Q212" i="1"/>
  <c r="R212" i="1"/>
  <c r="S212" i="1"/>
  <c r="T212" i="1"/>
  <c r="U212" i="1"/>
  <c r="V212" i="1"/>
  <c r="W212" i="1"/>
  <c r="L212" i="1" s="1"/>
  <c r="X212" i="1"/>
  <c r="Y212" i="1"/>
  <c r="Z212" i="1"/>
  <c r="AB212" i="1"/>
  <c r="AC212" i="1"/>
  <c r="AD212" i="1"/>
  <c r="AE212" i="1"/>
  <c r="J213" i="1"/>
  <c r="K213" i="1"/>
  <c r="L213" i="1"/>
  <c r="M213" i="1"/>
  <c r="N213" i="1"/>
  <c r="O213" i="1"/>
  <c r="P213" i="1"/>
  <c r="Q213" i="1"/>
  <c r="R213" i="1"/>
  <c r="S213" i="1"/>
  <c r="T213" i="1"/>
  <c r="U213" i="1"/>
  <c r="V213" i="1"/>
  <c r="W213" i="1"/>
  <c r="Y213" i="1" s="1"/>
  <c r="X213" i="1"/>
  <c r="Z213" i="1"/>
  <c r="AB213" i="1"/>
  <c r="AC213" i="1"/>
  <c r="AD213" i="1"/>
  <c r="AE213" i="1"/>
  <c r="J214" i="1"/>
  <c r="K214" i="1"/>
  <c r="M214" i="1"/>
  <c r="N214" i="1"/>
  <c r="O214" i="1"/>
  <c r="P214" i="1"/>
  <c r="Q214" i="1"/>
  <c r="R214" i="1"/>
  <c r="S214" i="1"/>
  <c r="T214" i="1"/>
  <c r="U214" i="1"/>
  <c r="V214" i="1"/>
  <c r="W214" i="1"/>
  <c r="X214" i="1"/>
  <c r="Z214" i="1"/>
  <c r="AB214" i="1"/>
  <c r="AC214" i="1"/>
  <c r="AD214" i="1"/>
  <c r="AE214" i="1"/>
  <c r="J215" i="1"/>
  <c r="K215" i="1"/>
  <c r="M215" i="1"/>
  <c r="N215" i="1"/>
  <c r="O215" i="1"/>
  <c r="P215" i="1"/>
  <c r="Q215" i="1"/>
  <c r="R215" i="1"/>
  <c r="S215" i="1"/>
  <c r="T215" i="1"/>
  <c r="U215" i="1"/>
  <c r="V215" i="1"/>
  <c r="W215" i="1"/>
  <c r="L215" i="1" s="1"/>
  <c r="X215" i="1"/>
  <c r="Z215" i="1"/>
  <c r="AB215" i="1"/>
  <c r="AC215" i="1"/>
  <c r="AD215" i="1"/>
  <c r="AE215" i="1"/>
  <c r="J216" i="1"/>
  <c r="K216" i="1"/>
  <c r="M216" i="1"/>
  <c r="N216" i="1"/>
  <c r="O216" i="1"/>
  <c r="P216" i="1"/>
  <c r="Q216" i="1"/>
  <c r="R216" i="1"/>
  <c r="S216" i="1"/>
  <c r="T216" i="1"/>
  <c r="U216" i="1"/>
  <c r="V216" i="1"/>
  <c r="W216" i="1"/>
  <c r="L216" i="1" s="1"/>
  <c r="X216" i="1"/>
  <c r="Z216" i="1"/>
  <c r="AB216" i="1"/>
  <c r="AC216" i="1"/>
  <c r="AD216" i="1"/>
  <c r="AE216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Y217" i="1" s="1"/>
  <c r="X217" i="1"/>
  <c r="Z217" i="1"/>
  <c r="AB217" i="1"/>
  <c r="AC217" i="1"/>
  <c r="AD217" i="1"/>
  <c r="AE217" i="1"/>
  <c r="J218" i="1"/>
  <c r="K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Z218" i="1"/>
  <c r="AB218" i="1"/>
  <c r="AC218" i="1"/>
  <c r="AD218" i="1"/>
  <c r="AE218" i="1"/>
  <c r="J219" i="1"/>
  <c r="K219" i="1"/>
  <c r="M219" i="1"/>
  <c r="N219" i="1"/>
  <c r="O219" i="1"/>
  <c r="P219" i="1"/>
  <c r="Q219" i="1"/>
  <c r="R219" i="1"/>
  <c r="S219" i="1"/>
  <c r="T219" i="1"/>
  <c r="U219" i="1"/>
  <c r="V219" i="1"/>
  <c r="W219" i="1"/>
  <c r="L219" i="1" s="1"/>
  <c r="X219" i="1"/>
  <c r="Z219" i="1"/>
  <c r="AB219" i="1"/>
  <c r="AC219" i="1"/>
  <c r="AD219" i="1"/>
  <c r="AE219" i="1"/>
  <c r="J220" i="1"/>
  <c r="K220" i="1"/>
  <c r="M220" i="1"/>
  <c r="N220" i="1"/>
  <c r="O220" i="1"/>
  <c r="P220" i="1"/>
  <c r="Q220" i="1"/>
  <c r="R220" i="1"/>
  <c r="S220" i="1"/>
  <c r="T220" i="1"/>
  <c r="U220" i="1"/>
  <c r="V220" i="1"/>
  <c r="W220" i="1"/>
  <c r="L220" i="1" s="1"/>
  <c r="X220" i="1"/>
  <c r="Z220" i="1"/>
  <c r="AB220" i="1"/>
  <c r="AC220" i="1"/>
  <c r="AD220" i="1"/>
  <c r="AE220" i="1"/>
  <c r="J221" i="1"/>
  <c r="K221" i="1"/>
  <c r="M221" i="1"/>
  <c r="N221" i="1"/>
  <c r="O221" i="1"/>
  <c r="P221" i="1"/>
  <c r="Q221" i="1"/>
  <c r="R221" i="1"/>
  <c r="S221" i="1"/>
  <c r="T221" i="1"/>
  <c r="U221" i="1"/>
  <c r="V221" i="1"/>
  <c r="W221" i="1"/>
  <c r="Y221" i="1" s="1"/>
  <c r="X221" i="1"/>
  <c r="Z221" i="1"/>
  <c r="AB221" i="1"/>
  <c r="AC221" i="1"/>
  <c r="AD221" i="1"/>
  <c r="AE221" i="1"/>
  <c r="J222" i="1"/>
  <c r="K222" i="1"/>
  <c r="M222" i="1"/>
  <c r="N222" i="1"/>
  <c r="O222" i="1"/>
  <c r="P222" i="1"/>
  <c r="Q222" i="1"/>
  <c r="R222" i="1"/>
  <c r="S222" i="1"/>
  <c r="T222" i="1"/>
  <c r="U222" i="1"/>
  <c r="V222" i="1"/>
  <c r="W222" i="1"/>
  <c r="X222" i="1"/>
  <c r="Z222" i="1"/>
  <c r="AB222" i="1"/>
  <c r="AC222" i="1"/>
  <c r="AD222" i="1"/>
  <c r="AE222" i="1"/>
  <c r="J223" i="1"/>
  <c r="K223" i="1"/>
  <c r="M223" i="1"/>
  <c r="N223" i="1"/>
  <c r="O223" i="1"/>
  <c r="P223" i="1"/>
  <c r="Q223" i="1"/>
  <c r="R223" i="1"/>
  <c r="S223" i="1"/>
  <c r="T223" i="1"/>
  <c r="U223" i="1"/>
  <c r="V223" i="1"/>
  <c r="W223" i="1"/>
  <c r="L223" i="1" s="1"/>
  <c r="X223" i="1"/>
  <c r="Z223" i="1"/>
  <c r="AB223" i="1"/>
  <c r="AC223" i="1"/>
  <c r="AD223" i="1"/>
  <c r="AE223" i="1"/>
  <c r="J224" i="1"/>
  <c r="K224" i="1"/>
  <c r="M224" i="1"/>
  <c r="N224" i="1"/>
  <c r="O224" i="1"/>
  <c r="P224" i="1"/>
  <c r="Q224" i="1"/>
  <c r="R224" i="1"/>
  <c r="S224" i="1"/>
  <c r="T224" i="1"/>
  <c r="U224" i="1"/>
  <c r="V224" i="1"/>
  <c r="W224" i="1"/>
  <c r="L224" i="1" s="1"/>
  <c r="X224" i="1"/>
  <c r="Z224" i="1"/>
  <c r="AB224" i="1"/>
  <c r="AC224" i="1"/>
  <c r="AD224" i="1"/>
  <c r="AE224" i="1"/>
  <c r="J225" i="1"/>
  <c r="K225" i="1"/>
  <c r="L225" i="1"/>
  <c r="M225" i="1"/>
  <c r="N225" i="1"/>
  <c r="O225" i="1"/>
  <c r="P225" i="1"/>
  <c r="Q225" i="1"/>
  <c r="R225" i="1"/>
  <c r="S225" i="1"/>
  <c r="T225" i="1"/>
  <c r="U225" i="1"/>
  <c r="V225" i="1"/>
  <c r="W225" i="1"/>
  <c r="Y225" i="1" s="1"/>
  <c r="X225" i="1"/>
  <c r="Z225" i="1"/>
  <c r="AB225" i="1"/>
  <c r="AC225" i="1"/>
  <c r="AD225" i="1"/>
  <c r="AE225" i="1"/>
  <c r="J226" i="1"/>
  <c r="K226" i="1"/>
  <c r="M226" i="1"/>
  <c r="N226" i="1"/>
  <c r="O226" i="1"/>
  <c r="P226" i="1"/>
  <c r="Q226" i="1"/>
  <c r="R226" i="1"/>
  <c r="S226" i="1"/>
  <c r="T226" i="1"/>
  <c r="U226" i="1"/>
  <c r="V226" i="1"/>
  <c r="W226" i="1"/>
  <c r="X226" i="1"/>
  <c r="Z226" i="1"/>
  <c r="AB226" i="1"/>
  <c r="AC226" i="1"/>
  <c r="AD226" i="1"/>
  <c r="AE226" i="1"/>
  <c r="J227" i="1"/>
  <c r="K227" i="1"/>
  <c r="M227" i="1"/>
  <c r="N227" i="1"/>
  <c r="O227" i="1"/>
  <c r="P227" i="1"/>
  <c r="Q227" i="1"/>
  <c r="R227" i="1"/>
  <c r="S227" i="1"/>
  <c r="T227" i="1"/>
  <c r="U227" i="1"/>
  <c r="V227" i="1"/>
  <c r="W227" i="1"/>
  <c r="L227" i="1" s="1"/>
  <c r="X227" i="1"/>
  <c r="Z227" i="1"/>
  <c r="AB227" i="1"/>
  <c r="AC227" i="1"/>
  <c r="AD227" i="1"/>
  <c r="AE227" i="1"/>
  <c r="J228" i="1"/>
  <c r="K228" i="1"/>
  <c r="M228" i="1"/>
  <c r="N228" i="1"/>
  <c r="O228" i="1"/>
  <c r="P228" i="1"/>
  <c r="Q228" i="1"/>
  <c r="R228" i="1"/>
  <c r="S228" i="1"/>
  <c r="T228" i="1"/>
  <c r="U228" i="1"/>
  <c r="V228" i="1"/>
  <c r="W228" i="1"/>
  <c r="L228" i="1" s="1"/>
  <c r="X228" i="1"/>
  <c r="Z228" i="1"/>
  <c r="AB228" i="1"/>
  <c r="AC228" i="1"/>
  <c r="AD228" i="1"/>
  <c r="AE228" i="1"/>
  <c r="J229" i="1"/>
  <c r="K229" i="1"/>
  <c r="M229" i="1"/>
  <c r="N229" i="1"/>
  <c r="O229" i="1"/>
  <c r="P229" i="1"/>
  <c r="Q229" i="1"/>
  <c r="R229" i="1"/>
  <c r="S229" i="1"/>
  <c r="T229" i="1"/>
  <c r="U229" i="1"/>
  <c r="V229" i="1"/>
  <c r="W229" i="1"/>
  <c r="Y229" i="1" s="1"/>
  <c r="X229" i="1"/>
  <c r="Z229" i="1"/>
  <c r="AB229" i="1"/>
  <c r="AC229" i="1"/>
  <c r="AD229" i="1"/>
  <c r="AE229" i="1"/>
  <c r="J230" i="1"/>
  <c r="K230" i="1"/>
  <c r="M230" i="1"/>
  <c r="N230" i="1"/>
  <c r="O230" i="1"/>
  <c r="P230" i="1"/>
  <c r="Q230" i="1"/>
  <c r="R230" i="1"/>
  <c r="S230" i="1"/>
  <c r="T230" i="1"/>
  <c r="U230" i="1"/>
  <c r="V230" i="1"/>
  <c r="W230" i="1"/>
  <c r="X230" i="1"/>
  <c r="Z230" i="1"/>
  <c r="AB230" i="1"/>
  <c r="AC230" i="1"/>
  <c r="AD230" i="1"/>
  <c r="AE230" i="1"/>
  <c r="J231" i="1"/>
  <c r="K231" i="1"/>
  <c r="M231" i="1"/>
  <c r="N231" i="1"/>
  <c r="O231" i="1"/>
  <c r="P231" i="1"/>
  <c r="Q231" i="1"/>
  <c r="R231" i="1"/>
  <c r="S231" i="1"/>
  <c r="T231" i="1"/>
  <c r="U231" i="1"/>
  <c r="V231" i="1"/>
  <c r="W231" i="1"/>
  <c r="L231" i="1" s="1"/>
  <c r="X231" i="1"/>
  <c r="Z231" i="1"/>
  <c r="AB231" i="1"/>
  <c r="AC231" i="1"/>
  <c r="AD231" i="1"/>
  <c r="AE231" i="1"/>
  <c r="J232" i="1"/>
  <c r="K232" i="1"/>
  <c r="M232" i="1"/>
  <c r="N232" i="1"/>
  <c r="O232" i="1"/>
  <c r="P232" i="1"/>
  <c r="Q232" i="1"/>
  <c r="R232" i="1"/>
  <c r="S232" i="1"/>
  <c r="T232" i="1"/>
  <c r="U232" i="1"/>
  <c r="V232" i="1"/>
  <c r="W232" i="1"/>
  <c r="L232" i="1" s="1"/>
  <c r="X232" i="1"/>
  <c r="Z232" i="1"/>
  <c r="AB232" i="1"/>
  <c r="AC232" i="1"/>
  <c r="AD232" i="1"/>
  <c r="AE232" i="1"/>
  <c r="J233" i="1"/>
  <c r="K233" i="1"/>
  <c r="M233" i="1"/>
  <c r="N233" i="1"/>
  <c r="O233" i="1"/>
  <c r="P233" i="1"/>
  <c r="Q233" i="1"/>
  <c r="R233" i="1"/>
  <c r="S233" i="1"/>
  <c r="T233" i="1"/>
  <c r="U233" i="1"/>
  <c r="V233" i="1"/>
  <c r="W233" i="1"/>
  <c r="Y233" i="1" s="1"/>
  <c r="X233" i="1"/>
  <c r="Z233" i="1"/>
  <c r="AB233" i="1"/>
  <c r="AC233" i="1"/>
  <c r="AD233" i="1"/>
  <c r="AE233" i="1"/>
  <c r="J234" i="1"/>
  <c r="K234" i="1"/>
  <c r="M234" i="1"/>
  <c r="N234" i="1"/>
  <c r="O234" i="1"/>
  <c r="P234" i="1"/>
  <c r="Q234" i="1"/>
  <c r="R234" i="1"/>
  <c r="S234" i="1"/>
  <c r="T234" i="1"/>
  <c r="U234" i="1"/>
  <c r="V234" i="1"/>
  <c r="W234" i="1"/>
  <c r="X234" i="1"/>
  <c r="Z234" i="1"/>
  <c r="AB234" i="1"/>
  <c r="AC234" i="1"/>
  <c r="AD234" i="1"/>
  <c r="AE234" i="1"/>
  <c r="J235" i="1"/>
  <c r="K235" i="1"/>
  <c r="M235" i="1"/>
  <c r="N235" i="1"/>
  <c r="O235" i="1"/>
  <c r="P235" i="1"/>
  <c r="Q235" i="1"/>
  <c r="R235" i="1"/>
  <c r="S235" i="1"/>
  <c r="T235" i="1"/>
  <c r="U235" i="1"/>
  <c r="V235" i="1"/>
  <c r="W235" i="1"/>
  <c r="L235" i="1" s="1"/>
  <c r="X235" i="1"/>
  <c r="Z235" i="1"/>
  <c r="AB235" i="1"/>
  <c r="AC235" i="1"/>
  <c r="AD235" i="1"/>
  <c r="AE235" i="1"/>
  <c r="J236" i="1"/>
  <c r="K236" i="1"/>
  <c r="M236" i="1"/>
  <c r="N236" i="1"/>
  <c r="O236" i="1"/>
  <c r="P236" i="1"/>
  <c r="Q236" i="1"/>
  <c r="R236" i="1"/>
  <c r="S236" i="1"/>
  <c r="T236" i="1"/>
  <c r="U236" i="1"/>
  <c r="V236" i="1"/>
  <c r="W236" i="1"/>
  <c r="L236" i="1" s="1"/>
  <c r="X236" i="1"/>
  <c r="Y236" i="1"/>
  <c r="Z236" i="1"/>
  <c r="AB236" i="1"/>
  <c r="AC236" i="1"/>
  <c r="AD236" i="1"/>
  <c r="AE236" i="1"/>
  <c r="J237" i="1"/>
  <c r="K237" i="1"/>
  <c r="L237" i="1"/>
  <c r="M237" i="1"/>
  <c r="N237" i="1"/>
  <c r="O237" i="1"/>
  <c r="P237" i="1"/>
  <c r="Q237" i="1"/>
  <c r="R237" i="1"/>
  <c r="S237" i="1"/>
  <c r="T237" i="1"/>
  <c r="U237" i="1"/>
  <c r="V237" i="1"/>
  <c r="W237" i="1"/>
  <c r="Y237" i="1" s="1"/>
  <c r="X237" i="1"/>
  <c r="Z237" i="1"/>
  <c r="AB237" i="1"/>
  <c r="AC237" i="1"/>
  <c r="AD237" i="1"/>
  <c r="AE237" i="1"/>
  <c r="J238" i="1"/>
  <c r="K238" i="1"/>
  <c r="M238" i="1"/>
  <c r="N238" i="1"/>
  <c r="O238" i="1"/>
  <c r="P238" i="1"/>
  <c r="Q238" i="1"/>
  <c r="R238" i="1"/>
  <c r="S238" i="1"/>
  <c r="T238" i="1"/>
  <c r="U238" i="1"/>
  <c r="V238" i="1"/>
  <c r="W238" i="1"/>
  <c r="X238" i="1"/>
  <c r="Z238" i="1"/>
  <c r="AB238" i="1"/>
  <c r="AC238" i="1"/>
  <c r="AD238" i="1"/>
  <c r="AE238" i="1"/>
  <c r="J239" i="1"/>
  <c r="K239" i="1"/>
  <c r="M239" i="1"/>
  <c r="N239" i="1"/>
  <c r="O239" i="1"/>
  <c r="P239" i="1"/>
  <c r="Q239" i="1"/>
  <c r="R239" i="1"/>
  <c r="S239" i="1"/>
  <c r="T239" i="1"/>
  <c r="U239" i="1"/>
  <c r="V239" i="1"/>
  <c r="W239" i="1"/>
  <c r="L239" i="1" s="1"/>
  <c r="X239" i="1"/>
  <c r="Z239" i="1"/>
  <c r="AB239" i="1"/>
  <c r="AC239" i="1"/>
  <c r="AD239" i="1"/>
  <c r="AE239" i="1"/>
  <c r="J240" i="1"/>
  <c r="K240" i="1"/>
  <c r="M240" i="1"/>
  <c r="N240" i="1"/>
  <c r="O240" i="1"/>
  <c r="P240" i="1"/>
  <c r="Q240" i="1"/>
  <c r="R240" i="1"/>
  <c r="S240" i="1"/>
  <c r="T240" i="1"/>
  <c r="U240" i="1"/>
  <c r="V240" i="1"/>
  <c r="W240" i="1"/>
  <c r="L240" i="1" s="1"/>
  <c r="X240" i="1"/>
  <c r="Z240" i="1"/>
  <c r="AB240" i="1"/>
  <c r="AC240" i="1"/>
  <c r="AD240" i="1"/>
  <c r="AE240" i="1"/>
  <c r="J241" i="1"/>
  <c r="K241" i="1"/>
  <c r="M241" i="1"/>
  <c r="N241" i="1"/>
  <c r="O241" i="1"/>
  <c r="P241" i="1"/>
  <c r="Q241" i="1"/>
  <c r="R241" i="1"/>
  <c r="S241" i="1"/>
  <c r="T241" i="1"/>
  <c r="U241" i="1"/>
  <c r="V241" i="1"/>
  <c r="W241" i="1"/>
  <c r="Y241" i="1" s="1"/>
  <c r="X241" i="1"/>
  <c r="Z241" i="1"/>
  <c r="AB241" i="1"/>
  <c r="AC241" i="1"/>
  <c r="AD241" i="1"/>
  <c r="AE241" i="1"/>
  <c r="J242" i="1"/>
  <c r="K242" i="1"/>
  <c r="M242" i="1"/>
  <c r="N242" i="1"/>
  <c r="O242" i="1"/>
  <c r="P242" i="1"/>
  <c r="Q242" i="1"/>
  <c r="R242" i="1"/>
  <c r="S242" i="1"/>
  <c r="T242" i="1"/>
  <c r="U242" i="1"/>
  <c r="V242" i="1"/>
  <c r="W242" i="1"/>
  <c r="X242" i="1"/>
  <c r="Z242" i="1"/>
  <c r="AB242" i="1"/>
  <c r="AC242" i="1"/>
  <c r="AD242" i="1"/>
  <c r="AE242" i="1"/>
  <c r="J243" i="1"/>
  <c r="K243" i="1"/>
  <c r="M243" i="1"/>
  <c r="N243" i="1"/>
  <c r="O243" i="1"/>
  <c r="P243" i="1"/>
  <c r="Q243" i="1"/>
  <c r="R243" i="1"/>
  <c r="S243" i="1"/>
  <c r="T243" i="1"/>
  <c r="U243" i="1"/>
  <c r="V243" i="1"/>
  <c r="W243" i="1"/>
  <c r="L243" i="1" s="1"/>
  <c r="X243" i="1"/>
  <c r="Z243" i="1"/>
  <c r="AB243" i="1"/>
  <c r="AC243" i="1"/>
  <c r="AD243" i="1"/>
  <c r="AE243" i="1"/>
  <c r="J244" i="1"/>
  <c r="K244" i="1"/>
  <c r="M244" i="1"/>
  <c r="N244" i="1"/>
  <c r="O244" i="1"/>
  <c r="P244" i="1"/>
  <c r="Q244" i="1"/>
  <c r="R244" i="1"/>
  <c r="S244" i="1"/>
  <c r="T244" i="1"/>
  <c r="U244" i="1"/>
  <c r="V244" i="1"/>
  <c r="W244" i="1"/>
  <c r="L244" i="1" s="1"/>
  <c r="X244" i="1"/>
  <c r="Y244" i="1"/>
  <c r="Z244" i="1"/>
  <c r="AB244" i="1"/>
  <c r="AC244" i="1"/>
  <c r="AD244" i="1"/>
  <c r="AE244" i="1"/>
  <c r="J245" i="1"/>
  <c r="K245" i="1"/>
  <c r="L245" i="1"/>
  <c r="M245" i="1"/>
  <c r="N245" i="1"/>
  <c r="O245" i="1"/>
  <c r="P245" i="1"/>
  <c r="Q245" i="1"/>
  <c r="R245" i="1"/>
  <c r="S245" i="1"/>
  <c r="T245" i="1"/>
  <c r="U245" i="1"/>
  <c r="V245" i="1"/>
  <c r="W245" i="1"/>
  <c r="Y245" i="1" s="1"/>
  <c r="X245" i="1"/>
  <c r="Z245" i="1"/>
  <c r="AB245" i="1"/>
  <c r="AC245" i="1"/>
  <c r="AD245" i="1"/>
  <c r="AE245" i="1"/>
  <c r="J246" i="1"/>
  <c r="K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Z246" i="1"/>
  <c r="AB246" i="1"/>
  <c r="AC246" i="1"/>
  <c r="AD246" i="1"/>
  <c r="AE246" i="1"/>
  <c r="J247" i="1"/>
  <c r="K247" i="1"/>
  <c r="M247" i="1"/>
  <c r="N247" i="1"/>
  <c r="O247" i="1"/>
  <c r="P247" i="1"/>
  <c r="Q247" i="1"/>
  <c r="R247" i="1"/>
  <c r="S247" i="1"/>
  <c r="T247" i="1"/>
  <c r="U247" i="1"/>
  <c r="V247" i="1"/>
  <c r="W247" i="1"/>
  <c r="L247" i="1" s="1"/>
  <c r="X247" i="1"/>
  <c r="Z247" i="1"/>
  <c r="AB247" i="1"/>
  <c r="AC247" i="1"/>
  <c r="AD247" i="1"/>
  <c r="AE247" i="1"/>
  <c r="J248" i="1"/>
  <c r="K248" i="1"/>
  <c r="M248" i="1"/>
  <c r="N248" i="1"/>
  <c r="O248" i="1"/>
  <c r="P248" i="1"/>
  <c r="Q248" i="1"/>
  <c r="R248" i="1"/>
  <c r="S248" i="1"/>
  <c r="T248" i="1"/>
  <c r="U248" i="1"/>
  <c r="V248" i="1"/>
  <c r="W248" i="1"/>
  <c r="L248" i="1" s="1"/>
  <c r="X248" i="1"/>
  <c r="Z248" i="1"/>
  <c r="AB248" i="1"/>
  <c r="AC248" i="1"/>
  <c r="AD248" i="1"/>
  <c r="AE248" i="1"/>
  <c r="J249" i="1"/>
  <c r="K249" i="1"/>
  <c r="L249" i="1"/>
  <c r="M249" i="1"/>
  <c r="N249" i="1"/>
  <c r="O249" i="1"/>
  <c r="P249" i="1"/>
  <c r="Q249" i="1"/>
  <c r="R249" i="1"/>
  <c r="S249" i="1"/>
  <c r="T249" i="1"/>
  <c r="U249" i="1"/>
  <c r="V249" i="1"/>
  <c r="W249" i="1"/>
  <c r="Y249" i="1" s="1"/>
  <c r="X249" i="1"/>
  <c r="Z249" i="1"/>
  <c r="AB249" i="1"/>
  <c r="AC249" i="1"/>
  <c r="AD249" i="1"/>
  <c r="AE249" i="1"/>
  <c r="J250" i="1"/>
  <c r="K250" i="1"/>
  <c r="M250" i="1"/>
  <c r="N250" i="1"/>
  <c r="O250" i="1"/>
  <c r="P250" i="1"/>
  <c r="Q250" i="1"/>
  <c r="R250" i="1"/>
  <c r="S250" i="1"/>
  <c r="T250" i="1"/>
  <c r="U250" i="1"/>
  <c r="V250" i="1"/>
  <c r="W250" i="1"/>
  <c r="X250" i="1"/>
  <c r="Z250" i="1"/>
  <c r="AB250" i="1"/>
  <c r="AC250" i="1"/>
  <c r="AD250" i="1"/>
  <c r="AE250" i="1"/>
  <c r="J251" i="1"/>
  <c r="K251" i="1"/>
  <c r="M251" i="1"/>
  <c r="N251" i="1"/>
  <c r="O251" i="1"/>
  <c r="P251" i="1"/>
  <c r="Q251" i="1"/>
  <c r="R251" i="1"/>
  <c r="S251" i="1"/>
  <c r="T251" i="1"/>
  <c r="U251" i="1"/>
  <c r="V251" i="1"/>
  <c r="W251" i="1"/>
  <c r="L251" i="1" s="1"/>
  <c r="X251" i="1"/>
  <c r="Z251" i="1"/>
  <c r="AB251" i="1"/>
  <c r="AC251" i="1"/>
  <c r="AD251" i="1"/>
  <c r="AE251" i="1"/>
  <c r="J252" i="1"/>
  <c r="K252" i="1"/>
  <c r="M252" i="1"/>
  <c r="N252" i="1"/>
  <c r="O252" i="1"/>
  <c r="P252" i="1"/>
  <c r="Q252" i="1"/>
  <c r="R252" i="1"/>
  <c r="S252" i="1"/>
  <c r="T252" i="1"/>
  <c r="U252" i="1"/>
  <c r="V252" i="1"/>
  <c r="W252" i="1"/>
  <c r="L252" i="1" s="1"/>
  <c r="X252" i="1"/>
  <c r="Z252" i="1"/>
  <c r="AB252" i="1"/>
  <c r="AC252" i="1"/>
  <c r="AD252" i="1"/>
  <c r="AE252" i="1"/>
  <c r="J253" i="1"/>
  <c r="K253" i="1"/>
  <c r="M253" i="1"/>
  <c r="N253" i="1"/>
  <c r="O253" i="1"/>
  <c r="P253" i="1"/>
  <c r="Q253" i="1"/>
  <c r="R253" i="1"/>
  <c r="S253" i="1"/>
  <c r="T253" i="1"/>
  <c r="U253" i="1"/>
  <c r="V253" i="1"/>
  <c r="W253" i="1"/>
  <c r="Y253" i="1" s="1"/>
  <c r="X253" i="1"/>
  <c r="Z253" i="1"/>
  <c r="AB253" i="1"/>
  <c r="AC253" i="1"/>
  <c r="AD253" i="1"/>
  <c r="AE253" i="1"/>
  <c r="J254" i="1"/>
  <c r="K254" i="1"/>
  <c r="M254" i="1"/>
  <c r="N254" i="1"/>
  <c r="O254" i="1"/>
  <c r="P254" i="1"/>
  <c r="Q254" i="1"/>
  <c r="R254" i="1"/>
  <c r="S254" i="1"/>
  <c r="T254" i="1"/>
  <c r="U254" i="1"/>
  <c r="V254" i="1"/>
  <c r="W254" i="1"/>
  <c r="X254" i="1"/>
  <c r="Z254" i="1"/>
  <c r="AB254" i="1"/>
  <c r="AC254" i="1"/>
  <c r="AD254" i="1"/>
  <c r="AE254" i="1"/>
  <c r="J255" i="1"/>
  <c r="K255" i="1"/>
  <c r="M255" i="1"/>
  <c r="N255" i="1"/>
  <c r="O255" i="1"/>
  <c r="P255" i="1"/>
  <c r="Q255" i="1"/>
  <c r="R255" i="1"/>
  <c r="S255" i="1"/>
  <c r="T255" i="1"/>
  <c r="U255" i="1"/>
  <c r="V255" i="1"/>
  <c r="W255" i="1"/>
  <c r="L255" i="1" s="1"/>
  <c r="X255" i="1"/>
  <c r="Z255" i="1"/>
  <c r="AB255" i="1"/>
  <c r="AC255" i="1"/>
  <c r="AD255" i="1"/>
  <c r="AE255" i="1"/>
  <c r="J256" i="1"/>
  <c r="K256" i="1"/>
  <c r="M256" i="1"/>
  <c r="N256" i="1"/>
  <c r="O256" i="1"/>
  <c r="P256" i="1"/>
  <c r="Q256" i="1"/>
  <c r="R256" i="1"/>
  <c r="S256" i="1"/>
  <c r="T256" i="1"/>
  <c r="U256" i="1"/>
  <c r="V256" i="1"/>
  <c r="W256" i="1"/>
  <c r="L256" i="1" s="1"/>
  <c r="X256" i="1"/>
  <c r="Z256" i="1"/>
  <c r="AB256" i="1"/>
  <c r="AC256" i="1"/>
  <c r="AD256" i="1"/>
  <c r="AE256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Y257" i="1" s="1"/>
  <c r="X257" i="1"/>
  <c r="Z257" i="1"/>
  <c r="AB257" i="1"/>
  <c r="AC257" i="1"/>
  <c r="AD257" i="1"/>
  <c r="AE257" i="1"/>
  <c r="J258" i="1"/>
  <c r="K258" i="1"/>
  <c r="M258" i="1"/>
  <c r="N258" i="1"/>
  <c r="O258" i="1"/>
  <c r="P258" i="1"/>
  <c r="Q258" i="1"/>
  <c r="R258" i="1"/>
  <c r="S258" i="1"/>
  <c r="T258" i="1"/>
  <c r="U258" i="1"/>
  <c r="V258" i="1"/>
  <c r="W258" i="1"/>
  <c r="X258" i="1"/>
  <c r="Z258" i="1"/>
  <c r="AB258" i="1"/>
  <c r="AC258" i="1"/>
  <c r="AD258" i="1"/>
  <c r="AE258" i="1"/>
  <c r="J259" i="1"/>
  <c r="K259" i="1"/>
  <c r="M259" i="1"/>
  <c r="N259" i="1"/>
  <c r="O259" i="1"/>
  <c r="P259" i="1"/>
  <c r="Q259" i="1"/>
  <c r="R259" i="1"/>
  <c r="S259" i="1"/>
  <c r="T259" i="1"/>
  <c r="U259" i="1"/>
  <c r="V259" i="1"/>
  <c r="W259" i="1"/>
  <c r="L259" i="1" s="1"/>
  <c r="X259" i="1"/>
  <c r="Z259" i="1"/>
  <c r="AB259" i="1"/>
  <c r="AC259" i="1"/>
  <c r="AD259" i="1"/>
  <c r="AE259" i="1"/>
  <c r="J260" i="1"/>
  <c r="K260" i="1"/>
  <c r="M260" i="1"/>
  <c r="N260" i="1"/>
  <c r="O260" i="1"/>
  <c r="P260" i="1"/>
  <c r="Q260" i="1"/>
  <c r="R260" i="1"/>
  <c r="S260" i="1"/>
  <c r="T260" i="1"/>
  <c r="U260" i="1"/>
  <c r="V260" i="1"/>
  <c r="W260" i="1"/>
  <c r="L260" i="1" s="1"/>
  <c r="X260" i="1"/>
  <c r="Z260" i="1"/>
  <c r="AB260" i="1"/>
  <c r="AC260" i="1"/>
  <c r="AD260" i="1"/>
  <c r="AE260" i="1"/>
  <c r="J261" i="1"/>
  <c r="K261" i="1"/>
  <c r="M261" i="1"/>
  <c r="N261" i="1"/>
  <c r="O261" i="1"/>
  <c r="P261" i="1"/>
  <c r="Q261" i="1"/>
  <c r="R261" i="1"/>
  <c r="S261" i="1"/>
  <c r="T261" i="1"/>
  <c r="U261" i="1"/>
  <c r="V261" i="1"/>
  <c r="W261" i="1"/>
  <c r="Y261" i="1" s="1"/>
  <c r="X261" i="1"/>
  <c r="Z261" i="1"/>
  <c r="AB261" i="1"/>
  <c r="AC261" i="1"/>
  <c r="AD261" i="1"/>
  <c r="AE261" i="1"/>
  <c r="J262" i="1"/>
  <c r="K262" i="1"/>
  <c r="M262" i="1"/>
  <c r="N262" i="1"/>
  <c r="O262" i="1"/>
  <c r="P262" i="1"/>
  <c r="Q262" i="1"/>
  <c r="R262" i="1"/>
  <c r="S262" i="1"/>
  <c r="T262" i="1"/>
  <c r="U262" i="1"/>
  <c r="V262" i="1"/>
  <c r="W262" i="1"/>
  <c r="X262" i="1"/>
  <c r="Z262" i="1"/>
  <c r="AB262" i="1"/>
  <c r="AC262" i="1"/>
  <c r="AD262" i="1"/>
  <c r="AE262" i="1"/>
  <c r="J263" i="1"/>
  <c r="K263" i="1"/>
  <c r="M263" i="1"/>
  <c r="N263" i="1"/>
  <c r="O263" i="1"/>
  <c r="P263" i="1"/>
  <c r="Q263" i="1"/>
  <c r="R263" i="1"/>
  <c r="S263" i="1"/>
  <c r="T263" i="1"/>
  <c r="U263" i="1"/>
  <c r="V263" i="1"/>
  <c r="W263" i="1"/>
  <c r="L263" i="1" s="1"/>
  <c r="X263" i="1"/>
  <c r="Z263" i="1"/>
  <c r="AB263" i="1"/>
  <c r="AC263" i="1"/>
  <c r="AD263" i="1"/>
  <c r="AE263" i="1"/>
  <c r="J264" i="1"/>
  <c r="K264" i="1"/>
  <c r="M264" i="1"/>
  <c r="N264" i="1"/>
  <c r="O264" i="1"/>
  <c r="P264" i="1"/>
  <c r="Q264" i="1"/>
  <c r="R264" i="1"/>
  <c r="S264" i="1"/>
  <c r="T264" i="1"/>
  <c r="U264" i="1"/>
  <c r="V264" i="1"/>
  <c r="W264" i="1"/>
  <c r="L264" i="1" s="1"/>
  <c r="X264" i="1"/>
  <c r="Z264" i="1"/>
  <c r="AB264" i="1"/>
  <c r="AC264" i="1"/>
  <c r="AD264" i="1"/>
  <c r="AE264" i="1"/>
  <c r="J265" i="1"/>
  <c r="K265" i="1"/>
  <c r="M265" i="1"/>
  <c r="N265" i="1"/>
  <c r="O265" i="1"/>
  <c r="P265" i="1"/>
  <c r="Q265" i="1"/>
  <c r="R265" i="1"/>
  <c r="S265" i="1"/>
  <c r="T265" i="1"/>
  <c r="U265" i="1"/>
  <c r="V265" i="1"/>
  <c r="W265" i="1"/>
  <c r="Y265" i="1" s="1"/>
  <c r="X265" i="1"/>
  <c r="Z265" i="1"/>
  <c r="AB265" i="1"/>
  <c r="AC265" i="1"/>
  <c r="AD265" i="1"/>
  <c r="AE265" i="1"/>
  <c r="J266" i="1"/>
  <c r="K266" i="1"/>
  <c r="M266" i="1"/>
  <c r="N266" i="1"/>
  <c r="O266" i="1"/>
  <c r="P266" i="1"/>
  <c r="Q266" i="1"/>
  <c r="R266" i="1"/>
  <c r="S266" i="1"/>
  <c r="T266" i="1"/>
  <c r="U266" i="1"/>
  <c r="V266" i="1"/>
  <c r="W266" i="1"/>
  <c r="X266" i="1"/>
  <c r="Z266" i="1"/>
  <c r="AB266" i="1"/>
  <c r="AC266" i="1"/>
  <c r="AD266" i="1"/>
  <c r="AE266" i="1"/>
  <c r="J267" i="1"/>
  <c r="K267" i="1"/>
  <c r="M267" i="1"/>
  <c r="N267" i="1"/>
  <c r="O267" i="1"/>
  <c r="P267" i="1"/>
  <c r="Q267" i="1"/>
  <c r="R267" i="1"/>
  <c r="S267" i="1"/>
  <c r="T267" i="1"/>
  <c r="U267" i="1"/>
  <c r="V267" i="1"/>
  <c r="W267" i="1"/>
  <c r="L267" i="1" s="1"/>
  <c r="X267" i="1"/>
  <c r="Z267" i="1"/>
  <c r="AB267" i="1"/>
  <c r="AC267" i="1"/>
  <c r="AD267" i="1"/>
  <c r="AE267" i="1"/>
  <c r="J268" i="1"/>
  <c r="K268" i="1"/>
  <c r="M268" i="1"/>
  <c r="N268" i="1"/>
  <c r="O268" i="1"/>
  <c r="P268" i="1"/>
  <c r="Q268" i="1"/>
  <c r="R268" i="1"/>
  <c r="S268" i="1"/>
  <c r="T268" i="1"/>
  <c r="U268" i="1"/>
  <c r="V268" i="1"/>
  <c r="W268" i="1"/>
  <c r="L268" i="1" s="1"/>
  <c r="X268" i="1"/>
  <c r="Y268" i="1"/>
  <c r="Z268" i="1"/>
  <c r="AB268" i="1"/>
  <c r="AC268" i="1"/>
  <c r="AD268" i="1"/>
  <c r="AE268" i="1"/>
  <c r="J269" i="1"/>
  <c r="K269" i="1"/>
  <c r="L269" i="1"/>
  <c r="M269" i="1"/>
  <c r="N269" i="1"/>
  <c r="O269" i="1"/>
  <c r="P269" i="1"/>
  <c r="Q269" i="1"/>
  <c r="R269" i="1"/>
  <c r="S269" i="1"/>
  <c r="T269" i="1"/>
  <c r="U269" i="1"/>
  <c r="V269" i="1"/>
  <c r="W269" i="1"/>
  <c r="Y269" i="1" s="1"/>
  <c r="X269" i="1"/>
  <c r="Z269" i="1"/>
  <c r="AB269" i="1"/>
  <c r="AC269" i="1"/>
  <c r="AD269" i="1"/>
  <c r="AE269" i="1"/>
  <c r="J270" i="1"/>
  <c r="K270" i="1"/>
  <c r="M270" i="1"/>
  <c r="N270" i="1"/>
  <c r="O270" i="1"/>
  <c r="P270" i="1"/>
  <c r="Q270" i="1"/>
  <c r="R270" i="1"/>
  <c r="S270" i="1"/>
  <c r="T270" i="1"/>
  <c r="U270" i="1"/>
  <c r="V270" i="1"/>
  <c r="W270" i="1"/>
  <c r="X270" i="1"/>
  <c r="Z270" i="1"/>
  <c r="AB270" i="1"/>
  <c r="AC270" i="1"/>
  <c r="AD270" i="1"/>
  <c r="AE270" i="1"/>
  <c r="J271" i="1"/>
  <c r="K271" i="1"/>
  <c r="M271" i="1"/>
  <c r="N271" i="1"/>
  <c r="O271" i="1"/>
  <c r="P271" i="1"/>
  <c r="Q271" i="1"/>
  <c r="R271" i="1"/>
  <c r="S271" i="1"/>
  <c r="T271" i="1"/>
  <c r="U271" i="1"/>
  <c r="V271" i="1"/>
  <c r="W271" i="1"/>
  <c r="L271" i="1" s="1"/>
  <c r="X271" i="1"/>
  <c r="Z271" i="1"/>
  <c r="AB271" i="1"/>
  <c r="AC271" i="1"/>
  <c r="AD271" i="1"/>
  <c r="AE271" i="1"/>
  <c r="J272" i="1"/>
  <c r="K272" i="1"/>
  <c r="M272" i="1"/>
  <c r="N272" i="1"/>
  <c r="O272" i="1"/>
  <c r="P272" i="1"/>
  <c r="Q272" i="1"/>
  <c r="R272" i="1"/>
  <c r="S272" i="1"/>
  <c r="T272" i="1"/>
  <c r="U272" i="1"/>
  <c r="V272" i="1"/>
  <c r="W272" i="1"/>
  <c r="L272" i="1" s="1"/>
  <c r="X272" i="1"/>
  <c r="Z272" i="1"/>
  <c r="AB272" i="1"/>
  <c r="AC272" i="1"/>
  <c r="AD272" i="1"/>
  <c r="AE272" i="1"/>
  <c r="J273" i="1"/>
  <c r="K273" i="1"/>
  <c r="M273" i="1"/>
  <c r="N273" i="1"/>
  <c r="O273" i="1"/>
  <c r="P273" i="1"/>
  <c r="Q273" i="1"/>
  <c r="R273" i="1"/>
  <c r="S273" i="1"/>
  <c r="T273" i="1"/>
  <c r="U273" i="1"/>
  <c r="V273" i="1"/>
  <c r="W273" i="1"/>
  <c r="Y273" i="1" s="1"/>
  <c r="X273" i="1"/>
  <c r="Z273" i="1"/>
  <c r="AB273" i="1"/>
  <c r="AC273" i="1"/>
  <c r="AD273" i="1"/>
  <c r="AE273" i="1"/>
  <c r="J274" i="1"/>
  <c r="K274" i="1"/>
  <c r="M274" i="1"/>
  <c r="N274" i="1"/>
  <c r="O274" i="1"/>
  <c r="P274" i="1"/>
  <c r="Q274" i="1"/>
  <c r="R274" i="1"/>
  <c r="S274" i="1"/>
  <c r="T274" i="1"/>
  <c r="U274" i="1"/>
  <c r="V274" i="1"/>
  <c r="W274" i="1"/>
  <c r="X274" i="1"/>
  <c r="Z274" i="1"/>
  <c r="AB274" i="1"/>
  <c r="AC274" i="1"/>
  <c r="AD274" i="1"/>
  <c r="AE274" i="1"/>
  <c r="J275" i="1"/>
  <c r="K275" i="1"/>
  <c r="M275" i="1"/>
  <c r="N275" i="1"/>
  <c r="O275" i="1"/>
  <c r="P275" i="1"/>
  <c r="Q275" i="1"/>
  <c r="R275" i="1"/>
  <c r="S275" i="1"/>
  <c r="T275" i="1"/>
  <c r="U275" i="1"/>
  <c r="V275" i="1"/>
  <c r="W275" i="1"/>
  <c r="L275" i="1" s="1"/>
  <c r="X275" i="1"/>
  <c r="Z275" i="1"/>
  <c r="AB275" i="1"/>
  <c r="AC275" i="1"/>
  <c r="AD275" i="1"/>
  <c r="AE275" i="1"/>
  <c r="J276" i="1"/>
  <c r="K276" i="1"/>
  <c r="M276" i="1"/>
  <c r="N276" i="1"/>
  <c r="O276" i="1"/>
  <c r="P276" i="1"/>
  <c r="Q276" i="1"/>
  <c r="R276" i="1"/>
  <c r="S276" i="1"/>
  <c r="T276" i="1"/>
  <c r="U276" i="1"/>
  <c r="V276" i="1"/>
  <c r="W276" i="1"/>
  <c r="L276" i="1" s="1"/>
  <c r="X276" i="1"/>
  <c r="Y276" i="1"/>
  <c r="Z276" i="1"/>
  <c r="AB276" i="1"/>
  <c r="AC276" i="1"/>
  <c r="AD276" i="1"/>
  <c r="AE276" i="1"/>
  <c r="J277" i="1"/>
  <c r="K277" i="1"/>
  <c r="L277" i="1"/>
  <c r="M277" i="1"/>
  <c r="N277" i="1"/>
  <c r="O277" i="1"/>
  <c r="P277" i="1"/>
  <c r="Q277" i="1"/>
  <c r="R277" i="1"/>
  <c r="S277" i="1"/>
  <c r="T277" i="1"/>
  <c r="U277" i="1"/>
  <c r="V277" i="1"/>
  <c r="W277" i="1"/>
  <c r="Y277" i="1" s="1"/>
  <c r="X277" i="1"/>
  <c r="Z277" i="1"/>
  <c r="AB277" i="1"/>
  <c r="AC277" i="1"/>
  <c r="AD277" i="1"/>
  <c r="AE277" i="1"/>
  <c r="J278" i="1"/>
  <c r="K278" i="1"/>
  <c r="M278" i="1"/>
  <c r="N278" i="1"/>
  <c r="O278" i="1"/>
  <c r="P278" i="1"/>
  <c r="Q278" i="1"/>
  <c r="R278" i="1"/>
  <c r="S278" i="1"/>
  <c r="T278" i="1"/>
  <c r="U278" i="1"/>
  <c r="V278" i="1"/>
  <c r="W278" i="1"/>
  <c r="X278" i="1"/>
  <c r="Z278" i="1"/>
  <c r="AB278" i="1"/>
  <c r="AC278" i="1"/>
  <c r="AD278" i="1"/>
  <c r="AE278" i="1"/>
  <c r="J279" i="1"/>
  <c r="K279" i="1"/>
  <c r="M279" i="1"/>
  <c r="N279" i="1"/>
  <c r="O279" i="1"/>
  <c r="P279" i="1"/>
  <c r="Q279" i="1"/>
  <c r="R279" i="1"/>
  <c r="S279" i="1"/>
  <c r="T279" i="1"/>
  <c r="U279" i="1"/>
  <c r="V279" i="1"/>
  <c r="W279" i="1"/>
  <c r="L279" i="1" s="1"/>
  <c r="X279" i="1"/>
  <c r="Z279" i="1"/>
  <c r="AB279" i="1"/>
  <c r="AC279" i="1"/>
  <c r="AD279" i="1"/>
  <c r="AE279" i="1"/>
  <c r="J280" i="1"/>
  <c r="K280" i="1"/>
  <c r="M280" i="1"/>
  <c r="N280" i="1"/>
  <c r="O280" i="1"/>
  <c r="P280" i="1"/>
  <c r="Q280" i="1"/>
  <c r="R280" i="1"/>
  <c r="S280" i="1"/>
  <c r="T280" i="1"/>
  <c r="U280" i="1"/>
  <c r="V280" i="1"/>
  <c r="W280" i="1"/>
  <c r="L280" i="1" s="1"/>
  <c r="X280" i="1"/>
  <c r="Z280" i="1"/>
  <c r="AB280" i="1"/>
  <c r="AC280" i="1"/>
  <c r="AD280" i="1"/>
  <c r="AE280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Y281" i="1" s="1"/>
  <c r="X281" i="1"/>
  <c r="Z281" i="1"/>
  <c r="AB281" i="1"/>
  <c r="AC281" i="1"/>
  <c r="AD281" i="1"/>
  <c r="AE281" i="1"/>
  <c r="J282" i="1"/>
  <c r="K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Z282" i="1"/>
  <c r="AB282" i="1"/>
  <c r="AC282" i="1"/>
  <c r="AD282" i="1"/>
  <c r="AE282" i="1"/>
  <c r="J283" i="1"/>
  <c r="K283" i="1"/>
  <c r="M283" i="1"/>
  <c r="N283" i="1"/>
  <c r="O283" i="1"/>
  <c r="P283" i="1"/>
  <c r="Q283" i="1"/>
  <c r="R283" i="1"/>
  <c r="S283" i="1"/>
  <c r="T283" i="1"/>
  <c r="U283" i="1"/>
  <c r="V283" i="1"/>
  <c r="W283" i="1"/>
  <c r="L283" i="1" s="1"/>
  <c r="X283" i="1"/>
  <c r="Z283" i="1"/>
  <c r="AB283" i="1"/>
  <c r="AC283" i="1"/>
  <c r="AD283" i="1"/>
  <c r="AE283" i="1"/>
  <c r="J284" i="1"/>
  <c r="K284" i="1"/>
  <c r="M284" i="1"/>
  <c r="N284" i="1"/>
  <c r="O284" i="1"/>
  <c r="P284" i="1"/>
  <c r="Q284" i="1"/>
  <c r="R284" i="1"/>
  <c r="S284" i="1"/>
  <c r="T284" i="1"/>
  <c r="U284" i="1"/>
  <c r="V284" i="1"/>
  <c r="W284" i="1"/>
  <c r="L284" i="1" s="1"/>
  <c r="X284" i="1"/>
  <c r="Z284" i="1"/>
  <c r="AB284" i="1"/>
  <c r="AC284" i="1"/>
  <c r="AD284" i="1"/>
  <c r="AE284" i="1"/>
  <c r="J285" i="1"/>
  <c r="K285" i="1"/>
  <c r="M285" i="1"/>
  <c r="N285" i="1"/>
  <c r="O285" i="1"/>
  <c r="P285" i="1"/>
  <c r="Q285" i="1"/>
  <c r="R285" i="1"/>
  <c r="S285" i="1"/>
  <c r="T285" i="1"/>
  <c r="U285" i="1"/>
  <c r="V285" i="1"/>
  <c r="W285" i="1"/>
  <c r="Y285" i="1" s="1"/>
  <c r="X285" i="1"/>
  <c r="Z285" i="1"/>
  <c r="AB285" i="1"/>
  <c r="AC285" i="1"/>
  <c r="AD285" i="1"/>
  <c r="AE285" i="1"/>
  <c r="J286" i="1"/>
  <c r="K286" i="1"/>
  <c r="M286" i="1"/>
  <c r="N286" i="1"/>
  <c r="O286" i="1"/>
  <c r="P286" i="1"/>
  <c r="Q286" i="1"/>
  <c r="R286" i="1"/>
  <c r="S286" i="1"/>
  <c r="T286" i="1"/>
  <c r="U286" i="1"/>
  <c r="V286" i="1"/>
  <c r="W286" i="1"/>
  <c r="X286" i="1"/>
  <c r="Z286" i="1"/>
  <c r="AB286" i="1"/>
  <c r="AC286" i="1"/>
  <c r="AD286" i="1"/>
  <c r="AE286" i="1"/>
  <c r="J287" i="1"/>
  <c r="K287" i="1"/>
  <c r="M287" i="1"/>
  <c r="N287" i="1"/>
  <c r="O287" i="1"/>
  <c r="P287" i="1"/>
  <c r="Q287" i="1"/>
  <c r="R287" i="1"/>
  <c r="S287" i="1"/>
  <c r="T287" i="1"/>
  <c r="U287" i="1"/>
  <c r="V287" i="1"/>
  <c r="W287" i="1"/>
  <c r="L287" i="1" s="1"/>
  <c r="X287" i="1"/>
  <c r="Z287" i="1"/>
  <c r="AB287" i="1"/>
  <c r="AC287" i="1"/>
  <c r="AD287" i="1"/>
  <c r="AE287" i="1"/>
  <c r="J288" i="1"/>
  <c r="K288" i="1"/>
  <c r="M288" i="1"/>
  <c r="N288" i="1"/>
  <c r="O288" i="1"/>
  <c r="P288" i="1"/>
  <c r="Q288" i="1"/>
  <c r="R288" i="1"/>
  <c r="S288" i="1"/>
  <c r="T288" i="1"/>
  <c r="U288" i="1"/>
  <c r="V288" i="1"/>
  <c r="W288" i="1"/>
  <c r="L288" i="1" s="1"/>
  <c r="X288" i="1"/>
  <c r="Z288" i="1"/>
  <c r="AB288" i="1"/>
  <c r="AC288" i="1"/>
  <c r="AD288" i="1"/>
  <c r="AE288" i="1"/>
  <c r="J289" i="1"/>
  <c r="K289" i="1"/>
  <c r="L289" i="1"/>
  <c r="M289" i="1"/>
  <c r="N289" i="1"/>
  <c r="O289" i="1"/>
  <c r="P289" i="1"/>
  <c r="Q289" i="1"/>
  <c r="R289" i="1"/>
  <c r="S289" i="1"/>
  <c r="T289" i="1"/>
  <c r="U289" i="1"/>
  <c r="V289" i="1"/>
  <c r="W289" i="1"/>
  <c r="Y289" i="1" s="1"/>
  <c r="X289" i="1"/>
  <c r="Z289" i="1"/>
  <c r="AB289" i="1"/>
  <c r="AC289" i="1"/>
  <c r="AD289" i="1"/>
  <c r="AE289" i="1"/>
  <c r="J290" i="1"/>
  <c r="K290" i="1"/>
  <c r="M290" i="1"/>
  <c r="N290" i="1"/>
  <c r="O290" i="1"/>
  <c r="P290" i="1"/>
  <c r="Q290" i="1"/>
  <c r="R290" i="1"/>
  <c r="S290" i="1"/>
  <c r="T290" i="1"/>
  <c r="U290" i="1"/>
  <c r="V290" i="1"/>
  <c r="W290" i="1"/>
  <c r="X290" i="1"/>
  <c r="Z290" i="1"/>
  <c r="AB290" i="1"/>
  <c r="AC290" i="1"/>
  <c r="AD290" i="1"/>
  <c r="AE290" i="1"/>
  <c r="J291" i="1"/>
  <c r="K291" i="1"/>
  <c r="M291" i="1"/>
  <c r="N291" i="1"/>
  <c r="O291" i="1"/>
  <c r="P291" i="1"/>
  <c r="Q291" i="1"/>
  <c r="R291" i="1"/>
  <c r="S291" i="1"/>
  <c r="T291" i="1"/>
  <c r="U291" i="1"/>
  <c r="V291" i="1"/>
  <c r="W291" i="1"/>
  <c r="L291" i="1" s="1"/>
  <c r="X291" i="1"/>
  <c r="Z291" i="1"/>
  <c r="AB291" i="1"/>
  <c r="AC291" i="1"/>
  <c r="AD291" i="1"/>
  <c r="AE291" i="1"/>
  <c r="J292" i="1"/>
  <c r="K292" i="1"/>
  <c r="M292" i="1"/>
  <c r="N292" i="1"/>
  <c r="O292" i="1"/>
  <c r="P292" i="1"/>
  <c r="Q292" i="1"/>
  <c r="R292" i="1"/>
  <c r="S292" i="1"/>
  <c r="T292" i="1"/>
  <c r="U292" i="1"/>
  <c r="V292" i="1"/>
  <c r="W292" i="1"/>
  <c r="L292" i="1" s="1"/>
  <c r="X292" i="1"/>
  <c r="Z292" i="1"/>
  <c r="AB292" i="1"/>
  <c r="AC292" i="1"/>
  <c r="AD292" i="1"/>
  <c r="AE292" i="1"/>
  <c r="J293" i="1"/>
  <c r="K293" i="1"/>
  <c r="M293" i="1"/>
  <c r="N293" i="1"/>
  <c r="O293" i="1"/>
  <c r="P293" i="1"/>
  <c r="Q293" i="1"/>
  <c r="R293" i="1"/>
  <c r="S293" i="1"/>
  <c r="T293" i="1"/>
  <c r="U293" i="1"/>
  <c r="V293" i="1"/>
  <c r="W293" i="1"/>
  <c r="Y293" i="1" s="1"/>
  <c r="X293" i="1"/>
  <c r="Z293" i="1"/>
  <c r="AB293" i="1"/>
  <c r="AC293" i="1"/>
  <c r="AD293" i="1"/>
  <c r="AE293" i="1"/>
  <c r="J294" i="1"/>
  <c r="K294" i="1"/>
  <c r="M294" i="1"/>
  <c r="N294" i="1"/>
  <c r="O294" i="1"/>
  <c r="P294" i="1"/>
  <c r="Q294" i="1"/>
  <c r="R294" i="1"/>
  <c r="S294" i="1"/>
  <c r="T294" i="1"/>
  <c r="U294" i="1"/>
  <c r="V294" i="1"/>
  <c r="W294" i="1"/>
  <c r="X294" i="1"/>
  <c r="Z294" i="1"/>
  <c r="AB294" i="1"/>
  <c r="AC294" i="1"/>
  <c r="AD294" i="1"/>
  <c r="AE294" i="1"/>
  <c r="J295" i="1"/>
  <c r="K295" i="1"/>
  <c r="M295" i="1"/>
  <c r="N295" i="1"/>
  <c r="O295" i="1"/>
  <c r="P295" i="1"/>
  <c r="Q295" i="1"/>
  <c r="R295" i="1"/>
  <c r="S295" i="1"/>
  <c r="T295" i="1"/>
  <c r="U295" i="1"/>
  <c r="V295" i="1"/>
  <c r="W295" i="1"/>
  <c r="L295" i="1" s="1"/>
  <c r="X295" i="1"/>
  <c r="Z295" i="1"/>
  <c r="AB295" i="1"/>
  <c r="AC295" i="1"/>
  <c r="AD295" i="1"/>
  <c r="AE295" i="1"/>
  <c r="J296" i="1"/>
  <c r="K296" i="1"/>
  <c r="M296" i="1"/>
  <c r="N296" i="1"/>
  <c r="O296" i="1"/>
  <c r="P296" i="1"/>
  <c r="Q296" i="1"/>
  <c r="R296" i="1"/>
  <c r="S296" i="1"/>
  <c r="T296" i="1"/>
  <c r="U296" i="1"/>
  <c r="V296" i="1"/>
  <c r="W296" i="1"/>
  <c r="L296" i="1" s="1"/>
  <c r="X296" i="1"/>
  <c r="Z296" i="1"/>
  <c r="AB296" i="1"/>
  <c r="AC296" i="1"/>
  <c r="AD296" i="1"/>
  <c r="AE296" i="1"/>
  <c r="J297" i="1"/>
  <c r="K297" i="1"/>
  <c r="M297" i="1"/>
  <c r="N297" i="1"/>
  <c r="O297" i="1"/>
  <c r="P297" i="1"/>
  <c r="Q297" i="1"/>
  <c r="R297" i="1"/>
  <c r="S297" i="1"/>
  <c r="T297" i="1"/>
  <c r="U297" i="1"/>
  <c r="V297" i="1"/>
  <c r="W297" i="1"/>
  <c r="Y297" i="1" s="1"/>
  <c r="X297" i="1"/>
  <c r="Z297" i="1"/>
  <c r="AB297" i="1"/>
  <c r="AC297" i="1"/>
  <c r="AD297" i="1"/>
  <c r="AE297" i="1"/>
  <c r="J298" i="1"/>
  <c r="K298" i="1"/>
  <c r="M298" i="1"/>
  <c r="N298" i="1"/>
  <c r="O298" i="1"/>
  <c r="P298" i="1"/>
  <c r="Q298" i="1"/>
  <c r="R298" i="1"/>
  <c r="S298" i="1"/>
  <c r="T298" i="1"/>
  <c r="U298" i="1"/>
  <c r="V298" i="1"/>
  <c r="W298" i="1"/>
  <c r="X298" i="1"/>
  <c r="Z298" i="1"/>
  <c r="AB298" i="1"/>
  <c r="AC298" i="1"/>
  <c r="AD298" i="1"/>
  <c r="AE298" i="1"/>
  <c r="J299" i="1"/>
  <c r="K299" i="1"/>
  <c r="M299" i="1"/>
  <c r="N299" i="1"/>
  <c r="O299" i="1"/>
  <c r="P299" i="1"/>
  <c r="Q299" i="1"/>
  <c r="R299" i="1"/>
  <c r="S299" i="1"/>
  <c r="T299" i="1"/>
  <c r="U299" i="1"/>
  <c r="V299" i="1"/>
  <c r="W299" i="1"/>
  <c r="L299" i="1" s="1"/>
  <c r="X299" i="1"/>
  <c r="Z299" i="1"/>
  <c r="AB299" i="1"/>
  <c r="AC299" i="1"/>
  <c r="AD299" i="1"/>
  <c r="AE299" i="1"/>
  <c r="J300" i="1"/>
  <c r="K300" i="1"/>
  <c r="M300" i="1"/>
  <c r="N300" i="1"/>
  <c r="O300" i="1"/>
  <c r="P300" i="1"/>
  <c r="Q300" i="1"/>
  <c r="R300" i="1"/>
  <c r="S300" i="1"/>
  <c r="T300" i="1"/>
  <c r="U300" i="1"/>
  <c r="V300" i="1"/>
  <c r="W300" i="1"/>
  <c r="L300" i="1" s="1"/>
  <c r="X300" i="1"/>
  <c r="Y300" i="1"/>
  <c r="Z300" i="1"/>
  <c r="AB300" i="1"/>
  <c r="AC300" i="1"/>
  <c r="AD300" i="1"/>
  <c r="AE300" i="1"/>
  <c r="J301" i="1"/>
  <c r="K301" i="1"/>
  <c r="L301" i="1"/>
  <c r="M301" i="1"/>
  <c r="N301" i="1"/>
  <c r="O301" i="1"/>
  <c r="P301" i="1"/>
  <c r="Q301" i="1"/>
  <c r="R301" i="1"/>
  <c r="S301" i="1"/>
  <c r="T301" i="1"/>
  <c r="U301" i="1"/>
  <c r="V301" i="1"/>
  <c r="W301" i="1"/>
  <c r="Y301" i="1" s="1"/>
  <c r="X301" i="1"/>
  <c r="Z301" i="1"/>
  <c r="AB301" i="1"/>
  <c r="AC301" i="1"/>
  <c r="AD301" i="1"/>
  <c r="AE301" i="1"/>
  <c r="J302" i="1"/>
  <c r="K302" i="1"/>
  <c r="M302" i="1"/>
  <c r="N302" i="1"/>
  <c r="O302" i="1"/>
  <c r="P302" i="1"/>
  <c r="Q302" i="1"/>
  <c r="R302" i="1"/>
  <c r="S302" i="1"/>
  <c r="T302" i="1"/>
  <c r="U302" i="1"/>
  <c r="V302" i="1"/>
  <c r="W302" i="1"/>
  <c r="X302" i="1"/>
  <c r="Z302" i="1"/>
  <c r="AB302" i="1"/>
  <c r="AC302" i="1"/>
  <c r="AD302" i="1"/>
  <c r="AE302" i="1"/>
  <c r="J303" i="1"/>
  <c r="K303" i="1"/>
  <c r="M303" i="1"/>
  <c r="N303" i="1"/>
  <c r="O303" i="1"/>
  <c r="P303" i="1"/>
  <c r="Q303" i="1"/>
  <c r="R303" i="1"/>
  <c r="S303" i="1"/>
  <c r="T303" i="1"/>
  <c r="U303" i="1"/>
  <c r="V303" i="1"/>
  <c r="W303" i="1"/>
  <c r="L303" i="1" s="1"/>
  <c r="X303" i="1"/>
  <c r="Z303" i="1"/>
  <c r="AB303" i="1"/>
  <c r="AC303" i="1"/>
  <c r="AD303" i="1"/>
  <c r="AE303" i="1"/>
  <c r="J304" i="1"/>
  <c r="K304" i="1"/>
  <c r="M304" i="1"/>
  <c r="N304" i="1"/>
  <c r="O304" i="1"/>
  <c r="P304" i="1"/>
  <c r="Q304" i="1"/>
  <c r="R304" i="1"/>
  <c r="S304" i="1"/>
  <c r="T304" i="1"/>
  <c r="U304" i="1"/>
  <c r="V304" i="1"/>
  <c r="W304" i="1"/>
  <c r="L304" i="1" s="1"/>
  <c r="X304" i="1"/>
  <c r="Z304" i="1"/>
  <c r="AB304" i="1"/>
  <c r="AC304" i="1"/>
  <c r="AD304" i="1"/>
  <c r="AE304" i="1"/>
  <c r="J305" i="1"/>
  <c r="K305" i="1"/>
  <c r="M305" i="1"/>
  <c r="N305" i="1"/>
  <c r="O305" i="1"/>
  <c r="P305" i="1"/>
  <c r="Q305" i="1"/>
  <c r="R305" i="1"/>
  <c r="S305" i="1"/>
  <c r="T305" i="1"/>
  <c r="U305" i="1"/>
  <c r="V305" i="1"/>
  <c r="W305" i="1"/>
  <c r="Y305" i="1" s="1"/>
  <c r="X305" i="1"/>
  <c r="Z305" i="1"/>
  <c r="AB305" i="1"/>
  <c r="AC305" i="1"/>
  <c r="AD305" i="1"/>
  <c r="AE305" i="1"/>
  <c r="J306" i="1"/>
  <c r="K306" i="1"/>
  <c r="M306" i="1"/>
  <c r="N306" i="1"/>
  <c r="O306" i="1"/>
  <c r="P306" i="1"/>
  <c r="Q306" i="1"/>
  <c r="R306" i="1"/>
  <c r="S306" i="1"/>
  <c r="T306" i="1"/>
  <c r="U306" i="1"/>
  <c r="V306" i="1"/>
  <c r="W306" i="1"/>
  <c r="X306" i="1"/>
  <c r="Z306" i="1"/>
  <c r="AB306" i="1"/>
  <c r="AC306" i="1"/>
  <c r="AD306" i="1"/>
  <c r="AE306" i="1"/>
  <c r="J307" i="1"/>
  <c r="K307" i="1"/>
  <c r="M307" i="1"/>
  <c r="N307" i="1"/>
  <c r="O307" i="1"/>
  <c r="P307" i="1"/>
  <c r="Q307" i="1"/>
  <c r="R307" i="1"/>
  <c r="S307" i="1"/>
  <c r="T307" i="1"/>
  <c r="U307" i="1"/>
  <c r="V307" i="1"/>
  <c r="W307" i="1"/>
  <c r="X307" i="1"/>
  <c r="Z307" i="1"/>
  <c r="AB307" i="1"/>
  <c r="AC307" i="1"/>
  <c r="AD307" i="1"/>
  <c r="AE307" i="1"/>
  <c r="J308" i="1"/>
  <c r="K308" i="1"/>
  <c r="L308" i="1"/>
  <c r="M308" i="1"/>
  <c r="N308" i="1"/>
  <c r="O308" i="1"/>
  <c r="P308" i="1"/>
  <c r="Q308" i="1"/>
  <c r="R308" i="1"/>
  <c r="S308" i="1"/>
  <c r="T308" i="1"/>
  <c r="U308" i="1"/>
  <c r="V308" i="1"/>
  <c r="W308" i="1"/>
  <c r="Y308" i="1" s="1"/>
  <c r="X308" i="1"/>
  <c r="Z308" i="1"/>
  <c r="AB308" i="1"/>
  <c r="AC308" i="1"/>
  <c r="AD308" i="1"/>
  <c r="AE308" i="1"/>
  <c r="J309" i="1"/>
  <c r="K309" i="1"/>
  <c r="M309" i="1"/>
  <c r="N309" i="1"/>
  <c r="O309" i="1"/>
  <c r="P309" i="1"/>
  <c r="Q309" i="1"/>
  <c r="R309" i="1"/>
  <c r="S309" i="1"/>
  <c r="T309" i="1"/>
  <c r="U309" i="1"/>
  <c r="V309" i="1"/>
  <c r="W309" i="1"/>
  <c r="Y309" i="1" s="1"/>
  <c r="X309" i="1"/>
  <c r="Z309" i="1"/>
  <c r="AB309" i="1"/>
  <c r="AC309" i="1"/>
  <c r="AD309" i="1"/>
  <c r="AE309" i="1"/>
  <c r="J310" i="1"/>
  <c r="K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Z310" i="1"/>
  <c r="AB310" i="1"/>
  <c r="AC310" i="1"/>
  <c r="AD310" i="1"/>
  <c r="AE310" i="1"/>
  <c r="J311" i="1"/>
  <c r="K311" i="1"/>
  <c r="M311" i="1"/>
  <c r="N311" i="1"/>
  <c r="O311" i="1"/>
  <c r="P311" i="1"/>
  <c r="Q311" i="1"/>
  <c r="R311" i="1"/>
  <c r="S311" i="1"/>
  <c r="T311" i="1"/>
  <c r="U311" i="1"/>
  <c r="V311" i="1"/>
  <c r="W311" i="1"/>
  <c r="L311" i="1" s="1"/>
  <c r="X311" i="1"/>
  <c r="Z311" i="1"/>
  <c r="AB311" i="1"/>
  <c r="AC311" i="1"/>
  <c r="AD311" i="1"/>
  <c r="AE311" i="1"/>
  <c r="J312" i="1"/>
  <c r="K312" i="1"/>
  <c r="M312" i="1"/>
  <c r="N312" i="1"/>
  <c r="O312" i="1"/>
  <c r="P312" i="1"/>
  <c r="Q312" i="1"/>
  <c r="R312" i="1"/>
  <c r="S312" i="1"/>
  <c r="T312" i="1"/>
  <c r="U312" i="1"/>
  <c r="V312" i="1"/>
  <c r="W312" i="1"/>
  <c r="Y312" i="1" s="1"/>
  <c r="X312" i="1"/>
  <c r="Z312" i="1"/>
  <c r="AB312" i="1"/>
  <c r="AC312" i="1"/>
  <c r="AD312" i="1"/>
  <c r="AE312" i="1"/>
  <c r="J313" i="1"/>
  <c r="K313" i="1"/>
  <c r="M313" i="1"/>
  <c r="N313" i="1"/>
  <c r="O313" i="1"/>
  <c r="P313" i="1"/>
  <c r="Q313" i="1"/>
  <c r="R313" i="1"/>
  <c r="S313" i="1"/>
  <c r="T313" i="1"/>
  <c r="U313" i="1"/>
  <c r="V313" i="1"/>
  <c r="W313" i="1"/>
  <c r="Y313" i="1" s="1"/>
  <c r="X313" i="1"/>
  <c r="Z313" i="1"/>
  <c r="AB313" i="1"/>
  <c r="AC313" i="1"/>
  <c r="AD313" i="1"/>
  <c r="AE313" i="1"/>
  <c r="J314" i="1"/>
  <c r="K314" i="1"/>
  <c r="M314" i="1"/>
  <c r="N314" i="1"/>
  <c r="O314" i="1"/>
  <c r="P314" i="1"/>
  <c r="Q314" i="1"/>
  <c r="R314" i="1"/>
  <c r="S314" i="1"/>
  <c r="T314" i="1"/>
  <c r="U314" i="1"/>
  <c r="V314" i="1"/>
  <c r="W314" i="1"/>
  <c r="Y314" i="1" s="1"/>
  <c r="X314" i="1"/>
  <c r="Z314" i="1"/>
  <c r="AB314" i="1"/>
  <c r="AC314" i="1"/>
  <c r="AD314" i="1"/>
  <c r="AE314" i="1"/>
  <c r="J315" i="1"/>
  <c r="K315" i="1"/>
  <c r="M315" i="1"/>
  <c r="N315" i="1"/>
  <c r="O315" i="1"/>
  <c r="P315" i="1"/>
  <c r="Q315" i="1"/>
  <c r="R315" i="1"/>
  <c r="S315" i="1"/>
  <c r="T315" i="1"/>
  <c r="U315" i="1"/>
  <c r="V315" i="1"/>
  <c r="W315" i="1"/>
  <c r="L315" i="1" s="1"/>
  <c r="X315" i="1"/>
  <c r="Z315" i="1"/>
  <c r="AB315" i="1"/>
  <c r="AC315" i="1"/>
  <c r="AD315" i="1"/>
  <c r="AE315" i="1"/>
  <c r="J316" i="1"/>
  <c r="K316" i="1"/>
  <c r="M316" i="1"/>
  <c r="N316" i="1"/>
  <c r="O316" i="1"/>
  <c r="P316" i="1"/>
  <c r="Q316" i="1"/>
  <c r="R316" i="1"/>
  <c r="S316" i="1"/>
  <c r="T316" i="1"/>
  <c r="U316" i="1"/>
  <c r="V316" i="1"/>
  <c r="W316" i="1"/>
  <c r="L316" i="1" s="1"/>
  <c r="X316" i="1"/>
  <c r="Z316" i="1"/>
  <c r="AB316" i="1"/>
  <c r="AC316" i="1"/>
  <c r="AD316" i="1"/>
  <c r="AE316" i="1"/>
  <c r="J317" i="1"/>
  <c r="K317" i="1"/>
  <c r="M317" i="1"/>
  <c r="N317" i="1"/>
  <c r="O317" i="1"/>
  <c r="P317" i="1"/>
  <c r="Q317" i="1"/>
  <c r="R317" i="1"/>
  <c r="S317" i="1"/>
  <c r="T317" i="1"/>
  <c r="U317" i="1"/>
  <c r="V317" i="1"/>
  <c r="W317" i="1"/>
  <c r="L317" i="1" s="1"/>
  <c r="X317" i="1"/>
  <c r="Z317" i="1"/>
  <c r="AB317" i="1"/>
  <c r="AC317" i="1"/>
  <c r="AD317" i="1"/>
  <c r="AE317" i="1"/>
  <c r="J318" i="1"/>
  <c r="K318" i="1"/>
  <c r="M318" i="1"/>
  <c r="N318" i="1"/>
  <c r="O318" i="1"/>
  <c r="P318" i="1"/>
  <c r="Q318" i="1"/>
  <c r="R318" i="1"/>
  <c r="S318" i="1"/>
  <c r="T318" i="1"/>
  <c r="U318" i="1"/>
  <c r="V318" i="1"/>
  <c r="W318" i="1"/>
  <c r="Y318" i="1" s="1"/>
  <c r="X318" i="1"/>
  <c r="Z318" i="1"/>
  <c r="AB318" i="1"/>
  <c r="AC318" i="1"/>
  <c r="AD318" i="1"/>
  <c r="AE318" i="1"/>
  <c r="J319" i="1"/>
  <c r="K319" i="1"/>
  <c r="M319" i="1"/>
  <c r="N319" i="1"/>
  <c r="O319" i="1"/>
  <c r="P319" i="1"/>
  <c r="Q319" i="1"/>
  <c r="R319" i="1"/>
  <c r="S319" i="1"/>
  <c r="T319" i="1"/>
  <c r="U319" i="1"/>
  <c r="V319" i="1"/>
  <c r="W319" i="1"/>
  <c r="Y319" i="1" s="1"/>
  <c r="X319" i="1"/>
  <c r="Z319" i="1"/>
  <c r="AB319" i="1"/>
  <c r="AC319" i="1"/>
  <c r="AD319" i="1"/>
  <c r="AE319" i="1"/>
  <c r="J320" i="1"/>
  <c r="K320" i="1"/>
  <c r="M320" i="1"/>
  <c r="N320" i="1"/>
  <c r="O320" i="1"/>
  <c r="P320" i="1"/>
  <c r="Q320" i="1"/>
  <c r="R320" i="1"/>
  <c r="S320" i="1"/>
  <c r="T320" i="1"/>
  <c r="U320" i="1"/>
  <c r="V320" i="1"/>
  <c r="W320" i="1"/>
  <c r="Y320" i="1" s="1"/>
  <c r="X320" i="1"/>
  <c r="Z320" i="1"/>
  <c r="AB320" i="1"/>
  <c r="AC320" i="1"/>
  <c r="AD320" i="1"/>
  <c r="AE320" i="1"/>
  <c r="J321" i="1"/>
  <c r="K321" i="1"/>
  <c r="M321" i="1"/>
  <c r="N321" i="1"/>
  <c r="O321" i="1"/>
  <c r="P321" i="1"/>
  <c r="Q321" i="1"/>
  <c r="R321" i="1"/>
  <c r="S321" i="1"/>
  <c r="T321" i="1"/>
  <c r="U321" i="1"/>
  <c r="V321" i="1"/>
  <c r="W321" i="1"/>
  <c r="L321" i="1" s="1"/>
  <c r="X321" i="1"/>
  <c r="Z321" i="1"/>
  <c r="AB321" i="1"/>
  <c r="AC321" i="1"/>
  <c r="AD321" i="1"/>
  <c r="AE321" i="1"/>
  <c r="J322" i="1"/>
  <c r="K322" i="1"/>
  <c r="M322" i="1"/>
  <c r="N322" i="1"/>
  <c r="O322" i="1"/>
  <c r="P322" i="1"/>
  <c r="Q322" i="1"/>
  <c r="R322" i="1"/>
  <c r="S322" i="1"/>
  <c r="T322" i="1"/>
  <c r="U322" i="1"/>
  <c r="V322" i="1"/>
  <c r="W322" i="1"/>
  <c r="L322" i="1" s="1"/>
  <c r="X322" i="1"/>
  <c r="Y322" i="1"/>
  <c r="Z322" i="1"/>
  <c r="AB322" i="1"/>
  <c r="AC322" i="1"/>
  <c r="AD322" i="1"/>
  <c r="AE322" i="1"/>
  <c r="J323" i="1"/>
  <c r="K323" i="1"/>
  <c r="L323" i="1"/>
  <c r="M323" i="1"/>
  <c r="N323" i="1"/>
  <c r="O323" i="1"/>
  <c r="P323" i="1"/>
  <c r="Q323" i="1"/>
  <c r="R323" i="1"/>
  <c r="S323" i="1"/>
  <c r="T323" i="1"/>
  <c r="U323" i="1"/>
  <c r="V323" i="1"/>
  <c r="W323" i="1"/>
  <c r="Y323" i="1" s="1"/>
  <c r="X323" i="1"/>
  <c r="Z323" i="1"/>
  <c r="AB323" i="1"/>
  <c r="AC323" i="1"/>
  <c r="AD323" i="1"/>
  <c r="AE323" i="1"/>
  <c r="J324" i="1"/>
  <c r="K324" i="1"/>
  <c r="M324" i="1"/>
  <c r="N324" i="1"/>
  <c r="O324" i="1"/>
  <c r="P324" i="1"/>
  <c r="Q324" i="1"/>
  <c r="R324" i="1"/>
  <c r="S324" i="1"/>
  <c r="T324" i="1"/>
  <c r="U324" i="1"/>
  <c r="V324" i="1"/>
  <c r="W324" i="1"/>
  <c r="Y324" i="1" s="1"/>
  <c r="X324" i="1"/>
  <c r="Z324" i="1"/>
  <c r="AB324" i="1"/>
  <c r="AC324" i="1"/>
  <c r="AD324" i="1"/>
  <c r="AE324" i="1"/>
  <c r="J325" i="1"/>
  <c r="K325" i="1"/>
  <c r="M325" i="1"/>
  <c r="N325" i="1"/>
  <c r="O325" i="1"/>
  <c r="P325" i="1"/>
  <c r="Q325" i="1"/>
  <c r="R325" i="1"/>
  <c r="S325" i="1"/>
  <c r="T325" i="1"/>
  <c r="U325" i="1"/>
  <c r="V325" i="1"/>
  <c r="W325" i="1"/>
  <c r="L325" i="1" s="1"/>
  <c r="X325" i="1"/>
  <c r="Z325" i="1"/>
  <c r="AB325" i="1"/>
  <c r="AC325" i="1"/>
  <c r="AD325" i="1"/>
  <c r="AE325" i="1"/>
  <c r="J326" i="1"/>
  <c r="K326" i="1"/>
  <c r="M326" i="1"/>
  <c r="N326" i="1"/>
  <c r="O326" i="1"/>
  <c r="P326" i="1"/>
  <c r="Q326" i="1"/>
  <c r="R326" i="1"/>
  <c r="S326" i="1"/>
  <c r="T326" i="1"/>
  <c r="U326" i="1"/>
  <c r="V326" i="1"/>
  <c r="W326" i="1"/>
  <c r="L326" i="1" s="1"/>
  <c r="X326" i="1"/>
  <c r="Z326" i="1"/>
  <c r="AB326" i="1"/>
  <c r="AC326" i="1"/>
  <c r="AD326" i="1"/>
  <c r="AE326" i="1"/>
  <c r="J327" i="1"/>
  <c r="K327" i="1"/>
  <c r="M327" i="1"/>
  <c r="N327" i="1"/>
  <c r="O327" i="1"/>
  <c r="P327" i="1"/>
  <c r="Q327" i="1"/>
  <c r="R327" i="1"/>
  <c r="S327" i="1"/>
  <c r="T327" i="1"/>
  <c r="U327" i="1"/>
  <c r="V327" i="1"/>
  <c r="W327" i="1"/>
  <c r="Y327" i="1" s="1"/>
  <c r="X327" i="1"/>
  <c r="Z327" i="1"/>
  <c r="AB327" i="1"/>
  <c r="AC327" i="1"/>
  <c r="AD327" i="1"/>
  <c r="AE327" i="1"/>
  <c r="J328" i="1"/>
  <c r="K328" i="1"/>
  <c r="M328" i="1"/>
  <c r="N328" i="1"/>
  <c r="O328" i="1"/>
  <c r="P328" i="1"/>
  <c r="Q328" i="1"/>
  <c r="R328" i="1"/>
  <c r="S328" i="1"/>
  <c r="T328" i="1"/>
  <c r="U328" i="1"/>
  <c r="V328" i="1"/>
  <c r="W328" i="1"/>
  <c r="Y328" i="1" s="1"/>
  <c r="X328" i="1"/>
  <c r="Z328" i="1"/>
  <c r="AB328" i="1"/>
  <c r="AC328" i="1"/>
  <c r="AD328" i="1"/>
  <c r="AE328" i="1"/>
  <c r="J329" i="1"/>
  <c r="K329" i="1"/>
  <c r="M329" i="1"/>
  <c r="N329" i="1"/>
  <c r="O329" i="1"/>
  <c r="P329" i="1"/>
  <c r="Q329" i="1"/>
  <c r="R329" i="1"/>
  <c r="S329" i="1"/>
  <c r="T329" i="1"/>
  <c r="U329" i="1"/>
  <c r="V329" i="1"/>
  <c r="W329" i="1"/>
  <c r="L329" i="1" s="1"/>
  <c r="X329" i="1"/>
  <c r="Z329" i="1"/>
  <c r="AB329" i="1"/>
  <c r="AC329" i="1"/>
  <c r="AD329" i="1"/>
  <c r="AE329" i="1"/>
  <c r="J330" i="1"/>
  <c r="K330" i="1"/>
  <c r="M330" i="1"/>
  <c r="N330" i="1"/>
  <c r="O330" i="1"/>
  <c r="P330" i="1"/>
  <c r="Q330" i="1"/>
  <c r="R330" i="1"/>
  <c r="S330" i="1"/>
  <c r="T330" i="1"/>
  <c r="U330" i="1"/>
  <c r="V330" i="1"/>
  <c r="W330" i="1"/>
  <c r="L330" i="1" s="1"/>
  <c r="X330" i="1"/>
  <c r="Y330" i="1"/>
  <c r="Z330" i="1"/>
  <c r="AB330" i="1"/>
  <c r="AC330" i="1"/>
  <c r="AD330" i="1"/>
  <c r="AE330" i="1"/>
  <c r="J331" i="1"/>
  <c r="K331" i="1"/>
  <c r="L331" i="1"/>
  <c r="M331" i="1"/>
  <c r="N331" i="1"/>
  <c r="O331" i="1"/>
  <c r="P331" i="1"/>
  <c r="Q331" i="1"/>
  <c r="R331" i="1"/>
  <c r="S331" i="1"/>
  <c r="T331" i="1"/>
  <c r="U331" i="1"/>
  <c r="V331" i="1"/>
  <c r="W331" i="1"/>
  <c r="Y331" i="1" s="1"/>
  <c r="X331" i="1"/>
  <c r="Z331" i="1"/>
  <c r="AB331" i="1"/>
  <c r="AC331" i="1"/>
  <c r="AD331" i="1"/>
  <c r="AE331" i="1"/>
  <c r="J332" i="1"/>
  <c r="K332" i="1"/>
  <c r="M332" i="1"/>
  <c r="N332" i="1"/>
  <c r="O332" i="1"/>
  <c r="P332" i="1"/>
  <c r="Q332" i="1"/>
  <c r="R332" i="1"/>
  <c r="S332" i="1"/>
  <c r="T332" i="1"/>
  <c r="U332" i="1"/>
  <c r="V332" i="1"/>
  <c r="W332" i="1"/>
  <c r="Y332" i="1" s="1"/>
  <c r="X332" i="1"/>
  <c r="Z332" i="1"/>
  <c r="AB332" i="1"/>
  <c r="AC332" i="1"/>
  <c r="AD332" i="1"/>
  <c r="AE332" i="1"/>
  <c r="J333" i="1"/>
  <c r="K333" i="1"/>
  <c r="M333" i="1"/>
  <c r="N333" i="1"/>
  <c r="O333" i="1"/>
  <c r="P333" i="1"/>
  <c r="Q333" i="1"/>
  <c r="R333" i="1"/>
  <c r="S333" i="1"/>
  <c r="T333" i="1"/>
  <c r="U333" i="1"/>
  <c r="V333" i="1"/>
  <c r="W333" i="1"/>
  <c r="L333" i="1" s="1"/>
  <c r="X333" i="1"/>
  <c r="Z333" i="1"/>
  <c r="AB333" i="1"/>
  <c r="AC333" i="1"/>
  <c r="AD333" i="1"/>
  <c r="AE333" i="1"/>
  <c r="J334" i="1"/>
  <c r="K334" i="1"/>
  <c r="M334" i="1"/>
  <c r="N334" i="1"/>
  <c r="O334" i="1"/>
  <c r="P334" i="1"/>
  <c r="Q334" i="1"/>
  <c r="R334" i="1"/>
  <c r="S334" i="1"/>
  <c r="T334" i="1"/>
  <c r="U334" i="1"/>
  <c r="V334" i="1"/>
  <c r="W334" i="1"/>
  <c r="L334" i="1" s="1"/>
  <c r="X334" i="1"/>
  <c r="Z334" i="1"/>
  <c r="AB334" i="1"/>
  <c r="AC334" i="1"/>
  <c r="AD334" i="1"/>
  <c r="AE334" i="1"/>
  <c r="J335" i="1"/>
  <c r="K335" i="1"/>
  <c r="M335" i="1"/>
  <c r="N335" i="1"/>
  <c r="O335" i="1"/>
  <c r="P335" i="1"/>
  <c r="Q335" i="1"/>
  <c r="R335" i="1"/>
  <c r="S335" i="1"/>
  <c r="T335" i="1"/>
  <c r="U335" i="1"/>
  <c r="V335" i="1"/>
  <c r="W335" i="1"/>
  <c r="Y335" i="1" s="1"/>
  <c r="X335" i="1"/>
  <c r="Z335" i="1"/>
  <c r="AB335" i="1"/>
  <c r="AC335" i="1"/>
  <c r="AD335" i="1"/>
  <c r="AE335" i="1"/>
  <c r="J336" i="1"/>
  <c r="K336" i="1"/>
  <c r="M336" i="1"/>
  <c r="N336" i="1"/>
  <c r="O336" i="1"/>
  <c r="P336" i="1"/>
  <c r="Q336" i="1"/>
  <c r="R336" i="1"/>
  <c r="S336" i="1"/>
  <c r="T336" i="1"/>
  <c r="U336" i="1"/>
  <c r="V336" i="1"/>
  <c r="W336" i="1"/>
  <c r="Y336" i="1" s="1"/>
  <c r="X336" i="1"/>
  <c r="Z336" i="1"/>
  <c r="AB336" i="1"/>
  <c r="AC336" i="1"/>
  <c r="AD336" i="1"/>
  <c r="AE336" i="1"/>
  <c r="J337" i="1"/>
  <c r="K337" i="1"/>
  <c r="M337" i="1"/>
  <c r="N337" i="1"/>
  <c r="O337" i="1"/>
  <c r="P337" i="1"/>
  <c r="Q337" i="1"/>
  <c r="R337" i="1"/>
  <c r="S337" i="1"/>
  <c r="T337" i="1"/>
  <c r="U337" i="1"/>
  <c r="V337" i="1"/>
  <c r="W337" i="1"/>
  <c r="L337" i="1" s="1"/>
  <c r="X337" i="1"/>
  <c r="Z337" i="1"/>
  <c r="AB337" i="1"/>
  <c r="AC337" i="1"/>
  <c r="AD337" i="1"/>
  <c r="AE337" i="1"/>
  <c r="J338" i="1"/>
  <c r="K338" i="1"/>
  <c r="M338" i="1"/>
  <c r="N338" i="1"/>
  <c r="O338" i="1"/>
  <c r="P338" i="1"/>
  <c r="Q338" i="1"/>
  <c r="R338" i="1"/>
  <c r="S338" i="1"/>
  <c r="T338" i="1"/>
  <c r="U338" i="1"/>
  <c r="V338" i="1"/>
  <c r="W338" i="1"/>
  <c r="L338" i="1" s="1"/>
  <c r="X338" i="1"/>
  <c r="Y338" i="1"/>
  <c r="Z338" i="1"/>
  <c r="AB338" i="1"/>
  <c r="AC338" i="1"/>
  <c r="AD338" i="1"/>
  <c r="AE338" i="1"/>
  <c r="J339" i="1"/>
  <c r="K339" i="1"/>
  <c r="L339" i="1"/>
  <c r="M339" i="1"/>
  <c r="N339" i="1"/>
  <c r="O339" i="1"/>
  <c r="P339" i="1"/>
  <c r="Q339" i="1"/>
  <c r="R339" i="1"/>
  <c r="S339" i="1"/>
  <c r="T339" i="1"/>
  <c r="U339" i="1"/>
  <c r="V339" i="1"/>
  <c r="W339" i="1"/>
  <c r="Y339" i="1" s="1"/>
  <c r="X339" i="1"/>
  <c r="Z339" i="1"/>
  <c r="AB339" i="1"/>
  <c r="AC339" i="1"/>
  <c r="AD339" i="1"/>
  <c r="AE339" i="1"/>
  <c r="J340" i="1"/>
  <c r="K340" i="1"/>
  <c r="M340" i="1"/>
  <c r="N340" i="1"/>
  <c r="O340" i="1"/>
  <c r="P340" i="1"/>
  <c r="Q340" i="1"/>
  <c r="R340" i="1"/>
  <c r="S340" i="1"/>
  <c r="T340" i="1"/>
  <c r="U340" i="1"/>
  <c r="V340" i="1"/>
  <c r="W340" i="1"/>
  <c r="Y340" i="1" s="1"/>
  <c r="X340" i="1"/>
  <c r="Z340" i="1"/>
  <c r="AB340" i="1"/>
  <c r="AC340" i="1"/>
  <c r="AD340" i="1"/>
  <c r="AE340" i="1"/>
  <c r="J341" i="1"/>
  <c r="K341" i="1"/>
  <c r="M341" i="1"/>
  <c r="N341" i="1"/>
  <c r="O341" i="1"/>
  <c r="P341" i="1"/>
  <c r="Q341" i="1"/>
  <c r="R341" i="1"/>
  <c r="S341" i="1"/>
  <c r="T341" i="1"/>
  <c r="U341" i="1"/>
  <c r="V341" i="1"/>
  <c r="W341" i="1"/>
  <c r="L341" i="1" s="1"/>
  <c r="X341" i="1"/>
  <c r="Z341" i="1"/>
  <c r="AB341" i="1"/>
  <c r="AC341" i="1"/>
  <c r="AD341" i="1"/>
  <c r="AE341" i="1"/>
  <c r="J342" i="1"/>
  <c r="K342" i="1"/>
  <c r="M342" i="1"/>
  <c r="N342" i="1"/>
  <c r="O342" i="1"/>
  <c r="P342" i="1"/>
  <c r="Q342" i="1"/>
  <c r="R342" i="1"/>
  <c r="S342" i="1"/>
  <c r="T342" i="1"/>
  <c r="U342" i="1"/>
  <c r="V342" i="1"/>
  <c r="W342" i="1"/>
  <c r="L342" i="1" s="1"/>
  <c r="X342" i="1"/>
  <c r="Z342" i="1"/>
  <c r="AB342" i="1"/>
  <c r="AC342" i="1"/>
  <c r="AD342" i="1"/>
  <c r="AE342" i="1"/>
  <c r="J343" i="1"/>
  <c r="K343" i="1"/>
  <c r="M343" i="1"/>
  <c r="N343" i="1"/>
  <c r="O343" i="1"/>
  <c r="P343" i="1"/>
  <c r="Q343" i="1"/>
  <c r="R343" i="1"/>
  <c r="S343" i="1"/>
  <c r="T343" i="1"/>
  <c r="U343" i="1"/>
  <c r="V343" i="1"/>
  <c r="W343" i="1"/>
  <c r="Y343" i="1" s="1"/>
  <c r="X343" i="1"/>
  <c r="Z343" i="1"/>
  <c r="AB343" i="1"/>
  <c r="AC343" i="1"/>
  <c r="AD343" i="1"/>
  <c r="AE343" i="1"/>
  <c r="J344" i="1"/>
  <c r="K344" i="1"/>
  <c r="M344" i="1"/>
  <c r="N344" i="1"/>
  <c r="O344" i="1"/>
  <c r="P344" i="1"/>
  <c r="Q344" i="1"/>
  <c r="R344" i="1"/>
  <c r="S344" i="1"/>
  <c r="T344" i="1"/>
  <c r="U344" i="1"/>
  <c r="V344" i="1"/>
  <c r="W344" i="1"/>
  <c r="Y344" i="1" s="1"/>
  <c r="X344" i="1"/>
  <c r="Z344" i="1"/>
  <c r="AB344" i="1"/>
  <c r="AC344" i="1"/>
  <c r="AD344" i="1"/>
  <c r="AE344" i="1"/>
  <c r="J345" i="1"/>
  <c r="K345" i="1"/>
  <c r="M345" i="1"/>
  <c r="N345" i="1"/>
  <c r="O345" i="1"/>
  <c r="P345" i="1"/>
  <c r="Q345" i="1"/>
  <c r="R345" i="1"/>
  <c r="S345" i="1"/>
  <c r="T345" i="1"/>
  <c r="U345" i="1"/>
  <c r="V345" i="1"/>
  <c r="W345" i="1"/>
  <c r="L345" i="1" s="1"/>
  <c r="X345" i="1"/>
  <c r="Z345" i="1"/>
  <c r="AB345" i="1"/>
  <c r="AC345" i="1"/>
  <c r="AD345" i="1"/>
  <c r="AE345" i="1"/>
  <c r="J346" i="1"/>
  <c r="K346" i="1"/>
  <c r="M346" i="1"/>
  <c r="N346" i="1"/>
  <c r="O346" i="1"/>
  <c r="P346" i="1"/>
  <c r="Q346" i="1"/>
  <c r="R346" i="1"/>
  <c r="S346" i="1"/>
  <c r="T346" i="1"/>
  <c r="U346" i="1"/>
  <c r="V346" i="1"/>
  <c r="W346" i="1"/>
  <c r="L346" i="1" s="1"/>
  <c r="X346" i="1"/>
  <c r="Y346" i="1"/>
  <c r="Z346" i="1"/>
  <c r="AB346" i="1"/>
  <c r="AC346" i="1"/>
  <c r="AD346" i="1"/>
  <c r="AE346" i="1"/>
  <c r="J347" i="1"/>
  <c r="K347" i="1"/>
  <c r="L347" i="1"/>
  <c r="M347" i="1"/>
  <c r="N347" i="1"/>
  <c r="O347" i="1"/>
  <c r="P347" i="1"/>
  <c r="Q347" i="1"/>
  <c r="R347" i="1"/>
  <c r="S347" i="1"/>
  <c r="T347" i="1"/>
  <c r="U347" i="1"/>
  <c r="V347" i="1"/>
  <c r="W347" i="1"/>
  <c r="Y347" i="1" s="1"/>
  <c r="X347" i="1"/>
  <c r="Z347" i="1"/>
  <c r="AB347" i="1"/>
  <c r="AC347" i="1"/>
  <c r="AD347" i="1"/>
  <c r="AE347" i="1"/>
  <c r="J348" i="1"/>
  <c r="K348" i="1"/>
  <c r="M348" i="1"/>
  <c r="N348" i="1"/>
  <c r="O348" i="1"/>
  <c r="P348" i="1"/>
  <c r="Q348" i="1"/>
  <c r="R348" i="1"/>
  <c r="S348" i="1"/>
  <c r="T348" i="1"/>
  <c r="U348" i="1"/>
  <c r="V348" i="1"/>
  <c r="W348" i="1"/>
  <c r="Y348" i="1" s="1"/>
  <c r="X348" i="1"/>
  <c r="Z348" i="1"/>
  <c r="AB348" i="1"/>
  <c r="AC348" i="1"/>
  <c r="AD348" i="1"/>
  <c r="AE348" i="1"/>
  <c r="J349" i="1"/>
  <c r="K349" i="1"/>
  <c r="M349" i="1"/>
  <c r="N349" i="1"/>
  <c r="O349" i="1"/>
  <c r="P349" i="1"/>
  <c r="Q349" i="1"/>
  <c r="R349" i="1"/>
  <c r="S349" i="1"/>
  <c r="T349" i="1"/>
  <c r="U349" i="1"/>
  <c r="V349" i="1"/>
  <c r="W349" i="1"/>
  <c r="L349" i="1" s="1"/>
  <c r="X349" i="1"/>
  <c r="Z349" i="1"/>
  <c r="AB349" i="1"/>
  <c r="AC349" i="1"/>
  <c r="AD349" i="1"/>
  <c r="AE349" i="1"/>
  <c r="J350" i="1"/>
  <c r="K350" i="1"/>
  <c r="M350" i="1"/>
  <c r="N350" i="1"/>
  <c r="O350" i="1"/>
  <c r="P350" i="1"/>
  <c r="Q350" i="1"/>
  <c r="R350" i="1"/>
  <c r="S350" i="1"/>
  <c r="T350" i="1"/>
  <c r="U350" i="1"/>
  <c r="V350" i="1"/>
  <c r="W350" i="1"/>
  <c r="L350" i="1" s="1"/>
  <c r="X350" i="1"/>
  <c r="Z350" i="1"/>
  <c r="AB350" i="1"/>
  <c r="AC350" i="1"/>
  <c r="AD350" i="1"/>
  <c r="AE350" i="1"/>
  <c r="J351" i="1"/>
  <c r="K351" i="1"/>
  <c r="M351" i="1"/>
  <c r="N351" i="1"/>
  <c r="O351" i="1"/>
  <c r="P351" i="1"/>
  <c r="Q351" i="1"/>
  <c r="R351" i="1"/>
  <c r="S351" i="1"/>
  <c r="T351" i="1"/>
  <c r="U351" i="1"/>
  <c r="V351" i="1"/>
  <c r="W351" i="1"/>
  <c r="Y351" i="1" s="1"/>
  <c r="X351" i="1"/>
  <c r="Z351" i="1"/>
  <c r="AB351" i="1"/>
  <c r="AC351" i="1"/>
  <c r="AD351" i="1"/>
  <c r="AE351" i="1"/>
  <c r="J352" i="1"/>
  <c r="K352" i="1"/>
  <c r="M352" i="1"/>
  <c r="N352" i="1"/>
  <c r="O352" i="1"/>
  <c r="P352" i="1"/>
  <c r="Q352" i="1"/>
  <c r="R352" i="1"/>
  <c r="S352" i="1"/>
  <c r="T352" i="1"/>
  <c r="U352" i="1"/>
  <c r="V352" i="1"/>
  <c r="W352" i="1"/>
  <c r="Y352" i="1" s="1"/>
  <c r="X352" i="1"/>
  <c r="Z352" i="1"/>
  <c r="AB352" i="1"/>
  <c r="AC352" i="1"/>
  <c r="AD352" i="1"/>
  <c r="AE352" i="1"/>
  <c r="J353" i="1"/>
  <c r="K353" i="1"/>
  <c r="M353" i="1"/>
  <c r="N353" i="1"/>
  <c r="O353" i="1"/>
  <c r="P353" i="1"/>
  <c r="Q353" i="1"/>
  <c r="R353" i="1"/>
  <c r="S353" i="1"/>
  <c r="T353" i="1"/>
  <c r="U353" i="1"/>
  <c r="V353" i="1"/>
  <c r="W353" i="1"/>
  <c r="L353" i="1" s="1"/>
  <c r="X353" i="1"/>
  <c r="Z353" i="1"/>
  <c r="AB353" i="1"/>
  <c r="AC353" i="1"/>
  <c r="AD353" i="1"/>
  <c r="AE353" i="1"/>
  <c r="J354" i="1"/>
  <c r="K354" i="1"/>
  <c r="M354" i="1"/>
  <c r="N354" i="1"/>
  <c r="O354" i="1"/>
  <c r="P354" i="1"/>
  <c r="Q354" i="1"/>
  <c r="R354" i="1"/>
  <c r="S354" i="1"/>
  <c r="T354" i="1"/>
  <c r="U354" i="1"/>
  <c r="V354" i="1"/>
  <c r="W354" i="1"/>
  <c r="L354" i="1" s="1"/>
  <c r="X354" i="1"/>
  <c r="Y354" i="1"/>
  <c r="Z354" i="1"/>
  <c r="AB354" i="1"/>
  <c r="AC354" i="1"/>
  <c r="AD354" i="1"/>
  <c r="AE354" i="1"/>
  <c r="J355" i="1"/>
  <c r="K355" i="1"/>
  <c r="L355" i="1"/>
  <c r="M355" i="1"/>
  <c r="N355" i="1"/>
  <c r="O355" i="1"/>
  <c r="P355" i="1"/>
  <c r="Q355" i="1"/>
  <c r="R355" i="1"/>
  <c r="S355" i="1"/>
  <c r="T355" i="1"/>
  <c r="U355" i="1"/>
  <c r="V355" i="1"/>
  <c r="W355" i="1"/>
  <c r="Y355" i="1" s="1"/>
  <c r="X355" i="1"/>
  <c r="Z355" i="1"/>
  <c r="AB355" i="1"/>
  <c r="AC355" i="1"/>
  <c r="AD355" i="1"/>
  <c r="AE355" i="1"/>
  <c r="J356" i="1"/>
  <c r="K356" i="1"/>
  <c r="M356" i="1"/>
  <c r="N356" i="1"/>
  <c r="O356" i="1"/>
  <c r="P356" i="1"/>
  <c r="Q356" i="1"/>
  <c r="R356" i="1"/>
  <c r="S356" i="1"/>
  <c r="T356" i="1"/>
  <c r="U356" i="1"/>
  <c r="V356" i="1"/>
  <c r="W356" i="1"/>
  <c r="Y356" i="1" s="1"/>
  <c r="X356" i="1"/>
  <c r="Z356" i="1"/>
  <c r="AB356" i="1"/>
  <c r="AC356" i="1"/>
  <c r="AD356" i="1"/>
  <c r="AE356" i="1"/>
  <c r="J357" i="1"/>
  <c r="K357" i="1"/>
  <c r="M357" i="1"/>
  <c r="N357" i="1"/>
  <c r="O357" i="1"/>
  <c r="P357" i="1"/>
  <c r="Q357" i="1"/>
  <c r="R357" i="1"/>
  <c r="S357" i="1"/>
  <c r="T357" i="1"/>
  <c r="U357" i="1"/>
  <c r="V357" i="1"/>
  <c r="W357" i="1"/>
  <c r="L357" i="1" s="1"/>
  <c r="X357" i="1"/>
  <c r="Z357" i="1"/>
  <c r="AB357" i="1"/>
  <c r="AC357" i="1"/>
  <c r="AD357" i="1"/>
  <c r="AE357" i="1"/>
  <c r="J358" i="1"/>
  <c r="K358" i="1"/>
  <c r="M358" i="1"/>
  <c r="N358" i="1"/>
  <c r="O358" i="1"/>
  <c r="P358" i="1"/>
  <c r="Q358" i="1"/>
  <c r="R358" i="1"/>
  <c r="S358" i="1"/>
  <c r="T358" i="1"/>
  <c r="U358" i="1"/>
  <c r="V358" i="1"/>
  <c r="W358" i="1"/>
  <c r="L358" i="1" s="1"/>
  <c r="X358" i="1"/>
  <c r="Z358" i="1"/>
  <c r="AB358" i="1"/>
  <c r="AC358" i="1"/>
  <c r="AD358" i="1"/>
  <c r="AE358" i="1"/>
  <c r="J359" i="1"/>
  <c r="K359" i="1"/>
  <c r="M359" i="1"/>
  <c r="N359" i="1"/>
  <c r="O359" i="1"/>
  <c r="P359" i="1"/>
  <c r="Q359" i="1"/>
  <c r="R359" i="1"/>
  <c r="S359" i="1"/>
  <c r="T359" i="1"/>
  <c r="U359" i="1"/>
  <c r="V359" i="1"/>
  <c r="W359" i="1"/>
  <c r="Y359" i="1" s="1"/>
  <c r="X359" i="1"/>
  <c r="Z359" i="1"/>
  <c r="AB359" i="1"/>
  <c r="AC359" i="1"/>
  <c r="AD359" i="1"/>
  <c r="AE359" i="1"/>
  <c r="J360" i="1"/>
  <c r="K360" i="1"/>
  <c r="M360" i="1"/>
  <c r="N360" i="1"/>
  <c r="O360" i="1"/>
  <c r="P360" i="1"/>
  <c r="Q360" i="1"/>
  <c r="R360" i="1"/>
  <c r="S360" i="1"/>
  <c r="T360" i="1"/>
  <c r="U360" i="1"/>
  <c r="V360" i="1"/>
  <c r="W360" i="1"/>
  <c r="Y360" i="1" s="1"/>
  <c r="X360" i="1"/>
  <c r="Z360" i="1"/>
  <c r="AB360" i="1"/>
  <c r="AC360" i="1"/>
  <c r="AD360" i="1"/>
  <c r="AE360" i="1"/>
  <c r="J361" i="1"/>
  <c r="K361" i="1"/>
  <c r="M361" i="1"/>
  <c r="N361" i="1"/>
  <c r="O361" i="1"/>
  <c r="P361" i="1"/>
  <c r="Q361" i="1"/>
  <c r="R361" i="1"/>
  <c r="S361" i="1"/>
  <c r="T361" i="1"/>
  <c r="U361" i="1"/>
  <c r="V361" i="1"/>
  <c r="W361" i="1"/>
  <c r="L361" i="1" s="1"/>
  <c r="X361" i="1"/>
  <c r="Z361" i="1"/>
  <c r="AB361" i="1"/>
  <c r="AC361" i="1"/>
  <c r="AD361" i="1"/>
  <c r="AE361" i="1"/>
  <c r="J362" i="1"/>
  <c r="K362" i="1"/>
  <c r="M362" i="1"/>
  <c r="N362" i="1"/>
  <c r="O362" i="1"/>
  <c r="P362" i="1"/>
  <c r="Q362" i="1"/>
  <c r="R362" i="1"/>
  <c r="S362" i="1"/>
  <c r="T362" i="1"/>
  <c r="U362" i="1"/>
  <c r="V362" i="1"/>
  <c r="W362" i="1"/>
  <c r="L362" i="1" s="1"/>
  <c r="X362" i="1"/>
  <c r="Y362" i="1"/>
  <c r="Z362" i="1"/>
  <c r="AB362" i="1"/>
  <c r="AC362" i="1"/>
  <c r="AD362" i="1"/>
  <c r="AE362" i="1"/>
  <c r="J363" i="1"/>
  <c r="K363" i="1"/>
  <c r="L363" i="1"/>
  <c r="M363" i="1"/>
  <c r="N363" i="1"/>
  <c r="O363" i="1"/>
  <c r="P363" i="1"/>
  <c r="Q363" i="1"/>
  <c r="R363" i="1"/>
  <c r="S363" i="1"/>
  <c r="T363" i="1"/>
  <c r="U363" i="1"/>
  <c r="V363" i="1"/>
  <c r="W363" i="1"/>
  <c r="Y363" i="1" s="1"/>
  <c r="X363" i="1"/>
  <c r="Z363" i="1"/>
  <c r="AB363" i="1"/>
  <c r="AC363" i="1"/>
  <c r="AD363" i="1"/>
  <c r="AE363" i="1"/>
  <c r="J364" i="1"/>
  <c r="K364" i="1"/>
  <c r="M364" i="1"/>
  <c r="N364" i="1"/>
  <c r="O364" i="1"/>
  <c r="P364" i="1"/>
  <c r="Q364" i="1"/>
  <c r="R364" i="1"/>
  <c r="S364" i="1"/>
  <c r="T364" i="1"/>
  <c r="U364" i="1"/>
  <c r="V364" i="1"/>
  <c r="W364" i="1"/>
  <c r="Y364" i="1" s="1"/>
  <c r="X364" i="1"/>
  <c r="Z364" i="1"/>
  <c r="AB364" i="1"/>
  <c r="AC364" i="1"/>
  <c r="AD364" i="1"/>
  <c r="AE364" i="1"/>
  <c r="J365" i="1"/>
  <c r="K365" i="1"/>
  <c r="M365" i="1"/>
  <c r="N365" i="1"/>
  <c r="O365" i="1"/>
  <c r="P365" i="1"/>
  <c r="Q365" i="1"/>
  <c r="R365" i="1"/>
  <c r="S365" i="1"/>
  <c r="T365" i="1"/>
  <c r="U365" i="1"/>
  <c r="V365" i="1"/>
  <c r="W365" i="1"/>
  <c r="L365" i="1" s="1"/>
  <c r="X365" i="1"/>
  <c r="Z365" i="1"/>
  <c r="AB365" i="1"/>
  <c r="AC365" i="1"/>
  <c r="AD365" i="1"/>
  <c r="AE365" i="1"/>
  <c r="J366" i="1"/>
  <c r="K366" i="1"/>
  <c r="M366" i="1"/>
  <c r="N366" i="1"/>
  <c r="O366" i="1"/>
  <c r="P366" i="1"/>
  <c r="Q366" i="1"/>
  <c r="R366" i="1"/>
  <c r="S366" i="1"/>
  <c r="T366" i="1"/>
  <c r="U366" i="1"/>
  <c r="V366" i="1"/>
  <c r="W366" i="1"/>
  <c r="L366" i="1" s="1"/>
  <c r="X366" i="1"/>
  <c r="Z366" i="1"/>
  <c r="AB366" i="1"/>
  <c r="AC366" i="1"/>
  <c r="AD366" i="1"/>
  <c r="AE366" i="1"/>
  <c r="J367" i="1"/>
  <c r="K367" i="1"/>
  <c r="M367" i="1"/>
  <c r="N367" i="1"/>
  <c r="O367" i="1"/>
  <c r="P367" i="1"/>
  <c r="Q367" i="1"/>
  <c r="R367" i="1"/>
  <c r="S367" i="1"/>
  <c r="T367" i="1"/>
  <c r="U367" i="1"/>
  <c r="V367" i="1"/>
  <c r="W367" i="1"/>
  <c r="Y367" i="1" s="1"/>
  <c r="X367" i="1"/>
  <c r="Z367" i="1"/>
  <c r="AB367" i="1"/>
  <c r="AC367" i="1"/>
  <c r="AD367" i="1"/>
  <c r="AE367" i="1"/>
  <c r="J368" i="1"/>
  <c r="K368" i="1"/>
  <c r="M368" i="1"/>
  <c r="N368" i="1"/>
  <c r="O368" i="1"/>
  <c r="P368" i="1"/>
  <c r="Q368" i="1"/>
  <c r="R368" i="1"/>
  <c r="S368" i="1"/>
  <c r="T368" i="1"/>
  <c r="U368" i="1"/>
  <c r="V368" i="1"/>
  <c r="W368" i="1"/>
  <c r="Y368" i="1" s="1"/>
  <c r="X368" i="1"/>
  <c r="Z368" i="1"/>
  <c r="AB368" i="1"/>
  <c r="AC368" i="1"/>
  <c r="AD368" i="1"/>
  <c r="AE368" i="1"/>
  <c r="J369" i="1"/>
  <c r="K369" i="1"/>
  <c r="M369" i="1"/>
  <c r="N369" i="1"/>
  <c r="O369" i="1"/>
  <c r="P369" i="1"/>
  <c r="Q369" i="1"/>
  <c r="R369" i="1"/>
  <c r="S369" i="1"/>
  <c r="T369" i="1"/>
  <c r="U369" i="1"/>
  <c r="V369" i="1"/>
  <c r="W369" i="1"/>
  <c r="L369" i="1" s="1"/>
  <c r="X369" i="1"/>
  <c r="Z369" i="1"/>
  <c r="AB369" i="1"/>
  <c r="AC369" i="1"/>
  <c r="AD369" i="1"/>
  <c r="AE369" i="1"/>
  <c r="J370" i="1"/>
  <c r="K370" i="1"/>
  <c r="M370" i="1"/>
  <c r="N370" i="1"/>
  <c r="O370" i="1"/>
  <c r="P370" i="1"/>
  <c r="Q370" i="1"/>
  <c r="R370" i="1"/>
  <c r="S370" i="1"/>
  <c r="T370" i="1"/>
  <c r="U370" i="1"/>
  <c r="V370" i="1"/>
  <c r="W370" i="1"/>
  <c r="L370" i="1" s="1"/>
  <c r="X370" i="1"/>
  <c r="Y370" i="1"/>
  <c r="Z370" i="1"/>
  <c r="AB370" i="1"/>
  <c r="AC370" i="1"/>
  <c r="AD370" i="1"/>
  <c r="AE370" i="1"/>
  <c r="J371" i="1"/>
  <c r="K371" i="1"/>
  <c r="L371" i="1"/>
  <c r="M371" i="1"/>
  <c r="N371" i="1"/>
  <c r="O371" i="1"/>
  <c r="P371" i="1"/>
  <c r="Q371" i="1"/>
  <c r="R371" i="1"/>
  <c r="S371" i="1"/>
  <c r="T371" i="1"/>
  <c r="U371" i="1"/>
  <c r="V371" i="1"/>
  <c r="W371" i="1"/>
  <c r="Y371" i="1" s="1"/>
  <c r="X371" i="1"/>
  <c r="Z371" i="1"/>
  <c r="AB371" i="1"/>
  <c r="AC371" i="1"/>
  <c r="AD371" i="1"/>
  <c r="AE371" i="1"/>
  <c r="J372" i="1"/>
  <c r="K372" i="1"/>
  <c r="M372" i="1"/>
  <c r="N372" i="1"/>
  <c r="O372" i="1"/>
  <c r="P372" i="1"/>
  <c r="Q372" i="1"/>
  <c r="R372" i="1"/>
  <c r="S372" i="1"/>
  <c r="T372" i="1"/>
  <c r="U372" i="1"/>
  <c r="V372" i="1"/>
  <c r="W372" i="1"/>
  <c r="Y372" i="1" s="1"/>
  <c r="X372" i="1"/>
  <c r="Z372" i="1"/>
  <c r="AB372" i="1"/>
  <c r="AC372" i="1"/>
  <c r="AD372" i="1"/>
  <c r="AE372" i="1"/>
  <c r="J373" i="1"/>
  <c r="K373" i="1"/>
  <c r="M373" i="1"/>
  <c r="N373" i="1"/>
  <c r="O373" i="1"/>
  <c r="P373" i="1"/>
  <c r="Q373" i="1"/>
  <c r="R373" i="1"/>
  <c r="S373" i="1"/>
  <c r="T373" i="1"/>
  <c r="U373" i="1"/>
  <c r="V373" i="1"/>
  <c r="W373" i="1"/>
  <c r="L373" i="1" s="1"/>
  <c r="X373" i="1"/>
  <c r="Z373" i="1"/>
  <c r="AB373" i="1"/>
  <c r="AC373" i="1"/>
  <c r="AD373" i="1"/>
  <c r="AE373" i="1"/>
  <c r="J374" i="1"/>
  <c r="K374" i="1"/>
  <c r="M374" i="1"/>
  <c r="N374" i="1"/>
  <c r="O374" i="1"/>
  <c r="P374" i="1"/>
  <c r="Q374" i="1"/>
  <c r="R374" i="1"/>
  <c r="S374" i="1"/>
  <c r="T374" i="1"/>
  <c r="U374" i="1"/>
  <c r="V374" i="1"/>
  <c r="W374" i="1"/>
  <c r="L374" i="1" s="1"/>
  <c r="X374" i="1"/>
  <c r="Z374" i="1"/>
  <c r="AB374" i="1"/>
  <c r="AC374" i="1"/>
  <c r="AD374" i="1"/>
  <c r="AE374" i="1"/>
  <c r="J375" i="1"/>
  <c r="K375" i="1"/>
  <c r="M375" i="1"/>
  <c r="N375" i="1"/>
  <c r="O375" i="1"/>
  <c r="P375" i="1"/>
  <c r="Q375" i="1"/>
  <c r="R375" i="1"/>
  <c r="S375" i="1"/>
  <c r="T375" i="1"/>
  <c r="U375" i="1"/>
  <c r="V375" i="1"/>
  <c r="W375" i="1"/>
  <c r="Y375" i="1" s="1"/>
  <c r="X375" i="1"/>
  <c r="Z375" i="1"/>
  <c r="AB375" i="1"/>
  <c r="AC375" i="1"/>
  <c r="AD375" i="1"/>
  <c r="AE375" i="1"/>
  <c r="J376" i="1"/>
  <c r="K376" i="1"/>
  <c r="M376" i="1"/>
  <c r="N376" i="1"/>
  <c r="O376" i="1"/>
  <c r="P376" i="1"/>
  <c r="Q376" i="1"/>
  <c r="R376" i="1"/>
  <c r="S376" i="1"/>
  <c r="T376" i="1"/>
  <c r="U376" i="1"/>
  <c r="V376" i="1"/>
  <c r="W376" i="1"/>
  <c r="Y376" i="1" s="1"/>
  <c r="X376" i="1"/>
  <c r="Z376" i="1"/>
  <c r="AB376" i="1"/>
  <c r="AC376" i="1"/>
  <c r="AD376" i="1"/>
  <c r="AE376" i="1"/>
  <c r="J377" i="1"/>
  <c r="K377" i="1"/>
  <c r="M377" i="1"/>
  <c r="N377" i="1"/>
  <c r="O377" i="1"/>
  <c r="P377" i="1"/>
  <c r="Q377" i="1"/>
  <c r="R377" i="1"/>
  <c r="S377" i="1"/>
  <c r="T377" i="1"/>
  <c r="U377" i="1"/>
  <c r="V377" i="1"/>
  <c r="W377" i="1"/>
  <c r="L377" i="1" s="1"/>
  <c r="X377" i="1"/>
  <c r="Z377" i="1"/>
  <c r="AB377" i="1"/>
  <c r="AC377" i="1"/>
  <c r="AD377" i="1"/>
  <c r="AE377" i="1"/>
  <c r="J378" i="1"/>
  <c r="K378" i="1"/>
  <c r="M378" i="1"/>
  <c r="N378" i="1"/>
  <c r="O378" i="1"/>
  <c r="P378" i="1"/>
  <c r="Q378" i="1"/>
  <c r="R378" i="1"/>
  <c r="S378" i="1"/>
  <c r="T378" i="1"/>
  <c r="U378" i="1"/>
  <c r="V378" i="1"/>
  <c r="W378" i="1"/>
  <c r="L378" i="1" s="1"/>
  <c r="X378" i="1"/>
  <c r="Y378" i="1"/>
  <c r="Z378" i="1"/>
  <c r="AB378" i="1"/>
  <c r="AC378" i="1"/>
  <c r="AD378" i="1"/>
  <c r="AE378" i="1"/>
  <c r="J379" i="1"/>
  <c r="K379" i="1"/>
  <c r="L379" i="1"/>
  <c r="M379" i="1"/>
  <c r="N379" i="1"/>
  <c r="O379" i="1"/>
  <c r="P379" i="1"/>
  <c r="Q379" i="1"/>
  <c r="R379" i="1"/>
  <c r="S379" i="1"/>
  <c r="T379" i="1"/>
  <c r="U379" i="1"/>
  <c r="V379" i="1"/>
  <c r="W379" i="1"/>
  <c r="Y379" i="1" s="1"/>
  <c r="X379" i="1"/>
  <c r="Z379" i="1"/>
  <c r="AB379" i="1"/>
  <c r="AC379" i="1"/>
  <c r="AD379" i="1"/>
  <c r="AE379" i="1"/>
  <c r="J380" i="1"/>
  <c r="K380" i="1"/>
  <c r="M380" i="1"/>
  <c r="N380" i="1"/>
  <c r="O380" i="1"/>
  <c r="P380" i="1"/>
  <c r="Q380" i="1"/>
  <c r="R380" i="1"/>
  <c r="S380" i="1"/>
  <c r="T380" i="1"/>
  <c r="U380" i="1"/>
  <c r="V380" i="1"/>
  <c r="W380" i="1"/>
  <c r="Y380" i="1" s="1"/>
  <c r="X380" i="1"/>
  <c r="Z380" i="1"/>
  <c r="AB380" i="1"/>
  <c r="AC380" i="1"/>
  <c r="AD380" i="1"/>
  <c r="AE380" i="1"/>
  <c r="J381" i="1"/>
  <c r="K381" i="1"/>
  <c r="M381" i="1"/>
  <c r="N381" i="1"/>
  <c r="O381" i="1"/>
  <c r="P381" i="1"/>
  <c r="Q381" i="1"/>
  <c r="R381" i="1"/>
  <c r="S381" i="1"/>
  <c r="T381" i="1"/>
  <c r="U381" i="1"/>
  <c r="V381" i="1"/>
  <c r="W381" i="1"/>
  <c r="L381" i="1" s="1"/>
  <c r="X381" i="1"/>
  <c r="Z381" i="1"/>
  <c r="AB381" i="1"/>
  <c r="AC381" i="1"/>
  <c r="AD381" i="1"/>
  <c r="AE381" i="1"/>
  <c r="J382" i="1"/>
  <c r="K382" i="1"/>
  <c r="M382" i="1"/>
  <c r="N382" i="1"/>
  <c r="O382" i="1"/>
  <c r="P382" i="1"/>
  <c r="Q382" i="1"/>
  <c r="R382" i="1"/>
  <c r="S382" i="1"/>
  <c r="T382" i="1"/>
  <c r="U382" i="1"/>
  <c r="V382" i="1"/>
  <c r="W382" i="1"/>
  <c r="L382" i="1" s="1"/>
  <c r="X382" i="1"/>
  <c r="Z382" i="1"/>
  <c r="AB382" i="1"/>
  <c r="AC382" i="1"/>
  <c r="AD382" i="1"/>
  <c r="AE382" i="1"/>
  <c r="J383" i="1"/>
  <c r="K383" i="1"/>
  <c r="M383" i="1"/>
  <c r="N383" i="1"/>
  <c r="O383" i="1"/>
  <c r="P383" i="1"/>
  <c r="Q383" i="1"/>
  <c r="R383" i="1"/>
  <c r="S383" i="1"/>
  <c r="T383" i="1"/>
  <c r="U383" i="1"/>
  <c r="V383" i="1"/>
  <c r="W383" i="1"/>
  <c r="Y383" i="1" s="1"/>
  <c r="X383" i="1"/>
  <c r="Z383" i="1"/>
  <c r="AB383" i="1"/>
  <c r="AC383" i="1"/>
  <c r="AD383" i="1"/>
  <c r="AE383" i="1"/>
  <c r="J384" i="1"/>
  <c r="K384" i="1"/>
  <c r="M384" i="1"/>
  <c r="N384" i="1"/>
  <c r="O384" i="1"/>
  <c r="P384" i="1"/>
  <c r="Q384" i="1"/>
  <c r="R384" i="1"/>
  <c r="S384" i="1"/>
  <c r="T384" i="1"/>
  <c r="U384" i="1"/>
  <c r="V384" i="1"/>
  <c r="W384" i="1"/>
  <c r="Y384" i="1" s="1"/>
  <c r="X384" i="1"/>
  <c r="Z384" i="1"/>
  <c r="AB384" i="1"/>
  <c r="AC384" i="1"/>
  <c r="AD384" i="1"/>
  <c r="AE384" i="1"/>
  <c r="J385" i="1"/>
  <c r="K385" i="1"/>
  <c r="M385" i="1"/>
  <c r="N385" i="1"/>
  <c r="O385" i="1"/>
  <c r="P385" i="1"/>
  <c r="Q385" i="1"/>
  <c r="R385" i="1"/>
  <c r="S385" i="1"/>
  <c r="T385" i="1"/>
  <c r="U385" i="1"/>
  <c r="V385" i="1"/>
  <c r="W385" i="1"/>
  <c r="L385" i="1" s="1"/>
  <c r="X385" i="1"/>
  <c r="Z385" i="1"/>
  <c r="AB385" i="1"/>
  <c r="AC385" i="1"/>
  <c r="AD385" i="1"/>
  <c r="AE385" i="1"/>
  <c r="J386" i="1"/>
  <c r="K386" i="1"/>
  <c r="M386" i="1"/>
  <c r="N386" i="1"/>
  <c r="O386" i="1"/>
  <c r="P386" i="1"/>
  <c r="Q386" i="1"/>
  <c r="R386" i="1"/>
  <c r="S386" i="1"/>
  <c r="T386" i="1"/>
  <c r="U386" i="1"/>
  <c r="V386" i="1"/>
  <c r="W386" i="1"/>
  <c r="L386" i="1" s="1"/>
  <c r="X386" i="1"/>
  <c r="Y386" i="1"/>
  <c r="Z386" i="1"/>
  <c r="AB386" i="1"/>
  <c r="AC386" i="1"/>
  <c r="AD386" i="1"/>
  <c r="AE386" i="1"/>
  <c r="J387" i="1"/>
  <c r="K387" i="1"/>
  <c r="L387" i="1"/>
  <c r="M387" i="1"/>
  <c r="N387" i="1"/>
  <c r="O387" i="1"/>
  <c r="P387" i="1"/>
  <c r="Q387" i="1"/>
  <c r="R387" i="1"/>
  <c r="S387" i="1"/>
  <c r="T387" i="1"/>
  <c r="U387" i="1"/>
  <c r="V387" i="1"/>
  <c r="W387" i="1"/>
  <c r="Y387" i="1" s="1"/>
  <c r="X387" i="1"/>
  <c r="Z387" i="1"/>
  <c r="AB387" i="1"/>
  <c r="AC387" i="1"/>
  <c r="AD387" i="1"/>
  <c r="AE387" i="1"/>
  <c r="J388" i="1"/>
  <c r="K388" i="1"/>
  <c r="M388" i="1"/>
  <c r="N388" i="1"/>
  <c r="O388" i="1"/>
  <c r="P388" i="1"/>
  <c r="Q388" i="1"/>
  <c r="R388" i="1"/>
  <c r="S388" i="1"/>
  <c r="T388" i="1"/>
  <c r="U388" i="1"/>
  <c r="V388" i="1"/>
  <c r="W388" i="1"/>
  <c r="Y388" i="1" s="1"/>
  <c r="X388" i="1"/>
  <c r="Z388" i="1"/>
  <c r="AB388" i="1"/>
  <c r="AC388" i="1"/>
  <c r="AD388" i="1"/>
  <c r="AE388" i="1"/>
  <c r="J389" i="1"/>
  <c r="K389" i="1"/>
  <c r="M389" i="1"/>
  <c r="N389" i="1"/>
  <c r="O389" i="1"/>
  <c r="P389" i="1"/>
  <c r="Q389" i="1"/>
  <c r="R389" i="1"/>
  <c r="S389" i="1"/>
  <c r="T389" i="1"/>
  <c r="U389" i="1"/>
  <c r="V389" i="1"/>
  <c r="W389" i="1"/>
  <c r="L389" i="1" s="1"/>
  <c r="X389" i="1"/>
  <c r="Z389" i="1"/>
  <c r="AB389" i="1"/>
  <c r="AC389" i="1"/>
  <c r="AD389" i="1"/>
  <c r="AE389" i="1"/>
  <c r="J390" i="1"/>
  <c r="K390" i="1"/>
  <c r="M390" i="1"/>
  <c r="N390" i="1"/>
  <c r="O390" i="1"/>
  <c r="P390" i="1"/>
  <c r="Q390" i="1"/>
  <c r="R390" i="1"/>
  <c r="S390" i="1"/>
  <c r="T390" i="1"/>
  <c r="U390" i="1"/>
  <c r="V390" i="1"/>
  <c r="W390" i="1"/>
  <c r="L390" i="1" s="1"/>
  <c r="X390" i="1"/>
  <c r="Z390" i="1"/>
  <c r="AB390" i="1"/>
  <c r="AC390" i="1"/>
  <c r="AD390" i="1"/>
  <c r="AE390" i="1"/>
  <c r="J391" i="1"/>
  <c r="K391" i="1"/>
  <c r="M391" i="1"/>
  <c r="N391" i="1"/>
  <c r="O391" i="1"/>
  <c r="P391" i="1"/>
  <c r="Q391" i="1"/>
  <c r="R391" i="1"/>
  <c r="S391" i="1"/>
  <c r="T391" i="1"/>
  <c r="U391" i="1"/>
  <c r="V391" i="1"/>
  <c r="W391" i="1"/>
  <c r="Y391" i="1" s="1"/>
  <c r="X391" i="1"/>
  <c r="Z391" i="1"/>
  <c r="AB391" i="1"/>
  <c r="AC391" i="1"/>
  <c r="AD391" i="1"/>
  <c r="AE391" i="1"/>
  <c r="J392" i="1"/>
  <c r="K392" i="1"/>
  <c r="M392" i="1"/>
  <c r="N392" i="1"/>
  <c r="O392" i="1"/>
  <c r="P392" i="1"/>
  <c r="Q392" i="1"/>
  <c r="R392" i="1"/>
  <c r="S392" i="1"/>
  <c r="T392" i="1"/>
  <c r="U392" i="1"/>
  <c r="V392" i="1"/>
  <c r="W392" i="1"/>
  <c r="Y392" i="1" s="1"/>
  <c r="X392" i="1"/>
  <c r="Z392" i="1"/>
  <c r="AB392" i="1"/>
  <c r="AC392" i="1"/>
  <c r="AD392" i="1"/>
  <c r="AE392" i="1"/>
  <c r="J393" i="1"/>
  <c r="K393" i="1"/>
  <c r="M393" i="1"/>
  <c r="N393" i="1"/>
  <c r="O393" i="1"/>
  <c r="P393" i="1"/>
  <c r="Q393" i="1"/>
  <c r="R393" i="1"/>
  <c r="S393" i="1"/>
  <c r="T393" i="1"/>
  <c r="U393" i="1"/>
  <c r="V393" i="1"/>
  <c r="W393" i="1"/>
  <c r="L393" i="1" s="1"/>
  <c r="X393" i="1"/>
  <c r="Z393" i="1"/>
  <c r="AB393" i="1"/>
  <c r="AC393" i="1"/>
  <c r="AD393" i="1"/>
  <c r="AE393" i="1"/>
  <c r="J394" i="1"/>
  <c r="K394" i="1"/>
  <c r="M394" i="1"/>
  <c r="N394" i="1"/>
  <c r="O394" i="1"/>
  <c r="P394" i="1"/>
  <c r="Q394" i="1"/>
  <c r="R394" i="1"/>
  <c r="S394" i="1"/>
  <c r="T394" i="1"/>
  <c r="U394" i="1"/>
  <c r="V394" i="1"/>
  <c r="W394" i="1"/>
  <c r="L394" i="1" s="1"/>
  <c r="X394" i="1"/>
  <c r="Y394" i="1"/>
  <c r="Z394" i="1"/>
  <c r="AB394" i="1"/>
  <c r="AC394" i="1"/>
  <c r="AD394" i="1"/>
  <c r="AE394" i="1"/>
  <c r="J395" i="1"/>
  <c r="K395" i="1"/>
  <c r="L395" i="1"/>
  <c r="M395" i="1"/>
  <c r="N395" i="1"/>
  <c r="O395" i="1"/>
  <c r="P395" i="1"/>
  <c r="Q395" i="1"/>
  <c r="R395" i="1"/>
  <c r="S395" i="1"/>
  <c r="T395" i="1"/>
  <c r="U395" i="1"/>
  <c r="V395" i="1"/>
  <c r="W395" i="1"/>
  <c r="Y395" i="1" s="1"/>
  <c r="X395" i="1"/>
  <c r="Z395" i="1"/>
  <c r="AB395" i="1"/>
  <c r="AC395" i="1"/>
  <c r="AD395" i="1"/>
  <c r="AE395" i="1"/>
  <c r="J396" i="1"/>
  <c r="K396" i="1"/>
  <c r="M396" i="1"/>
  <c r="N396" i="1"/>
  <c r="O396" i="1"/>
  <c r="P396" i="1"/>
  <c r="Q396" i="1"/>
  <c r="R396" i="1"/>
  <c r="S396" i="1"/>
  <c r="T396" i="1"/>
  <c r="U396" i="1"/>
  <c r="V396" i="1"/>
  <c r="W396" i="1"/>
  <c r="Y396" i="1" s="1"/>
  <c r="X396" i="1"/>
  <c r="Z396" i="1"/>
  <c r="AB396" i="1"/>
  <c r="AC396" i="1"/>
  <c r="AD396" i="1"/>
  <c r="AE396" i="1"/>
  <c r="J397" i="1"/>
  <c r="K397" i="1"/>
  <c r="M397" i="1"/>
  <c r="N397" i="1"/>
  <c r="O397" i="1"/>
  <c r="P397" i="1"/>
  <c r="Q397" i="1"/>
  <c r="R397" i="1"/>
  <c r="S397" i="1"/>
  <c r="T397" i="1"/>
  <c r="U397" i="1"/>
  <c r="V397" i="1"/>
  <c r="W397" i="1"/>
  <c r="L397" i="1" s="1"/>
  <c r="X397" i="1"/>
  <c r="Z397" i="1"/>
  <c r="AB397" i="1"/>
  <c r="AC397" i="1"/>
  <c r="AD397" i="1"/>
  <c r="AE397" i="1"/>
  <c r="J398" i="1"/>
  <c r="K398" i="1"/>
  <c r="M398" i="1"/>
  <c r="N398" i="1"/>
  <c r="O398" i="1"/>
  <c r="P398" i="1"/>
  <c r="Q398" i="1"/>
  <c r="R398" i="1"/>
  <c r="S398" i="1"/>
  <c r="T398" i="1"/>
  <c r="U398" i="1"/>
  <c r="V398" i="1"/>
  <c r="W398" i="1"/>
  <c r="L398" i="1" s="1"/>
  <c r="X398" i="1"/>
  <c r="Z398" i="1"/>
  <c r="AB398" i="1"/>
  <c r="AC398" i="1"/>
  <c r="AD398" i="1"/>
  <c r="AE398" i="1"/>
  <c r="J399" i="1"/>
  <c r="K399" i="1"/>
  <c r="M399" i="1"/>
  <c r="N399" i="1"/>
  <c r="O399" i="1"/>
  <c r="P399" i="1"/>
  <c r="Q399" i="1"/>
  <c r="R399" i="1"/>
  <c r="S399" i="1"/>
  <c r="T399" i="1"/>
  <c r="U399" i="1"/>
  <c r="V399" i="1"/>
  <c r="W399" i="1"/>
  <c r="Y399" i="1" s="1"/>
  <c r="X399" i="1"/>
  <c r="Z399" i="1"/>
  <c r="AB399" i="1"/>
  <c r="AC399" i="1"/>
  <c r="AD399" i="1"/>
  <c r="AE399" i="1"/>
  <c r="J400" i="1"/>
  <c r="K400" i="1"/>
  <c r="M400" i="1"/>
  <c r="N400" i="1"/>
  <c r="O400" i="1"/>
  <c r="P400" i="1"/>
  <c r="Q400" i="1"/>
  <c r="R400" i="1"/>
  <c r="S400" i="1"/>
  <c r="T400" i="1"/>
  <c r="U400" i="1"/>
  <c r="V400" i="1"/>
  <c r="W400" i="1"/>
  <c r="Y400" i="1" s="1"/>
  <c r="X400" i="1"/>
  <c r="Z400" i="1"/>
  <c r="AB400" i="1"/>
  <c r="AC400" i="1"/>
  <c r="AD400" i="1"/>
  <c r="AE400" i="1"/>
  <c r="J401" i="1"/>
  <c r="K401" i="1"/>
  <c r="M401" i="1"/>
  <c r="N401" i="1"/>
  <c r="O401" i="1"/>
  <c r="P401" i="1"/>
  <c r="Q401" i="1"/>
  <c r="R401" i="1"/>
  <c r="S401" i="1"/>
  <c r="T401" i="1"/>
  <c r="U401" i="1"/>
  <c r="V401" i="1"/>
  <c r="W401" i="1"/>
  <c r="L401" i="1" s="1"/>
  <c r="X401" i="1"/>
  <c r="Z401" i="1"/>
  <c r="AB401" i="1"/>
  <c r="AC401" i="1"/>
  <c r="AD401" i="1"/>
  <c r="AE401" i="1"/>
  <c r="J402" i="1"/>
  <c r="K402" i="1"/>
  <c r="M402" i="1"/>
  <c r="N402" i="1"/>
  <c r="O402" i="1"/>
  <c r="P402" i="1"/>
  <c r="Q402" i="1"/>
  <c r="R402" i="1"/>
  <c r="S402" i="1"/>
  <c r="T402" i="1"/>
  <c r="U402" i="1"/>
  <c r="V402" i="1"/>
  <c r="W402" i="1"/>
  <c r="L402" i="1" s="1"/>
  <c r="X402" i="1"/>
  <c r="Y402" i="1"/>
  <c r="Z402" i="1"/>
  <c r="AB402" i="1"/>
  <c r="AC402" i="1"/>
  <c r="AD402" i="1"/>
  <c r="AE402" i="1"/>
  <c r="J403" i="1"/>
  <c r="K403" i="1"/>
  <c r="L403" i="1"/>
  <c r="M403" i="1"/>
  <c r="N403" i="1"/>
  <c r="O403" i="1"/>
  <c r="P403" i="1"/>
  <c r="Q403" i="1"/>
  <c r="R403" i="1"/>
  <c r="S403" i="1"/>
  <c r="T403" i="1"/>
  <c r="U403" i="1"/>
  <c r="V403" i="1"/>
  <c r="W403" i="1"/>
  <c r="Y403" i="1" s="1"/>
  <c r="X403" i="1"/>
  <c r="Z403" i="1"/>
  <c r="AB403" i="1"/>
  <c r="AC403" i="1"/>
  <c r="AD403" i="1"/>
  <c r="AE403" i="1"/>
  <c r="J404" i="1"/>
  <c r="K404" i="1"/>
  <c r="M404" i="1"/>
  <c r="N404" i="1"/>
  <c r="O404" i="1"/>
  <c r="P404" i="1"/>
  <c r="Q404" i="1"/>
  <c r="R404" i="1"/>
  <c r="S404" i="1"/>
  <c r="T404" i="1"/>
  <c r="U404" i="1"/>
  <c r="V404" i="1"/>
  <c r="W404" i="1"/>
  <c r="Y404" i="1" s="1"/>
  <c r="X404" i="1"/>
  <c r="Z404" i="1"/>
  <c r="AB404" i="1"/>
  <c r="AC404" i="1"/>
  <c r="AD404" i="1"/>
  <c r="AE404" i="1"/>
  <c r="J405" i="1"/>
  <c r="K405" i="1"/>
  <c r="M405" i="1"/>
  <c r="N405" i="1"/>
  <c r="O405" i="1"/>
  <c r="P405" i="1"/>
  <c r="Q405" i="1"/>
  <c r="R405" i="1"/>
  <c r="S405" i="1"/>
  <c r="T405" i="1"/>
  <c r="U405" i="1"/>
  <c r="V405" i="1"/>
  <c r="W405" i="1"/>
  <c r="L405" i="1" s="1"/>
  <c r="X405" i="1"/>
  <c r="Z405" i="1"/>
  <c r="AB405" i="1"/>
  <c r="AC405" i="1"/>
  <c r="AD405" i="1"/>
  <c r="AE405" i="1"/>
  <c r="J406" i="1"/>
  <c r="K406" i="1"/>
  <c r="M406" i="1"/>
  <c r="N406" i="1"/>
  <c r="O406" i="1"/>
  <c r="P406" i="1"/>
  <c r="Q406" i="1"/>
  <c r="R406" i="1"/>
  <c r="S406" i="1"/>
  <c r="T406" i="1"/>
  <c r="U406" i="1"/>
  <c r="V406" i="1"/>
  <c r="W406" i="1"/>
  <c r="L406" i="1" s="1"/>
  <c r="X406" i="1"/>
  <c r="Z406" i="1"/>
  <c r="AB406" i="1"/>
  <c r="AC406" i="1"/>
  <c r="AD406" i="1"/>
  <c r="AE406" i="1"/>
  <c r="J407" i="1"/>
  <c r="K407" i="1"/>
  <c r="M407" i="1"/>
  <c r="N407" i="1"/>
  <c r="O407" i="1"/>
  <c r="P407" i="1"/>
  <c r="Q407" i="1"/>
  <c r="R407" i="1"/>
  <c r="S407" i="1"/>
  <c r="T407" i="1"/>
  <c r="U407" i="1"/>
  <c r="V407" i="1"/>
  <c r="W407" i="1"/>
  <c r="Y407" i="1" s="1"/>
  <c r="X407" i="1"/>
  <c r="Z407" i="1"/>
  <c r="AB407" i="1"/>
  <c r="AC407" i="1"/>
  <c r="AD407" i="1"/>
  <c r="AE407" i="1"/>
  <c r="J408" i="1"/>
  <c r="K408" i="1"/>
  <c r="M408" i="1"/>
  <c r="N408" i="1"/>
  <c r="O408" i="1"/>
  <c r="P408" i="1"/>
  <c r="Q408" i="1"/>
  <c r="R408" i="1"/>
  <c r="S408" i="1"/>
  <c r="T408" i="1"/>
  <c r="U408" i="1"/>
  <c r="V408" i="1"/>
  <c r="W408" i="1"/>
  <c r="Y408" i="1" s="1"/>
  <c r="X408" i="1"/>
  <c r="Z408" i="1"/>
  <c r="AB408" i="1"/>
  <c r="AC408" i="1"/>
  <c r="AD408" i="1"/>
  <c r="AE408" i="1"/>
  <c r="J409" i="1"/>
  <c r="K409" i="1"/>
  <c r="M409" i="1"/>
  <c r="N409" i="1"/>
  <c r="O409" i="1"/>
  <c r="P409" i="1"/>
  <c r="Q409" i="1"/>
  <c r="R409" i="1"/>
  <c r="S409" i="1"/>
  <c r="T409" i="1"/>
  <c r="U409" i="1"/>
  <c r="V409" i="1"/>
  <c r="W409" i="1"/>
  <c r="L409" i="1" s="1"/>
  <c r="X409" i="1"/>
  <c r="Z409" i="1"/>
  <c r="AB409" i="1"/>
  <c r="AC409" i="1"/>
  <c r="AD409" i="1"/>
  <c r="AE409" i="1"/>
  <c r="J410" i="1"/>
  <c r="K410" i="1"/>
  <c r="M410" i="1"/>
  <c r="N410" i="1"/>
  <c r="O410" i="1"/>
  <c r="P410" i="1"/>
  <c r="Q410" i="1"/>
  <c r="R410" i="1"/>
  <c r="S410" i="1"/>
  <c r="T410" i="1"/>
  <c r="U410" i="1"/>
  <c r="V410" i="1"/>
  <c r="W410" i="1"/>
  <c r="L410" i="1" s="1"/>
  <c r="X410" i="1"/>
  <c r="Y410" i="1"/>
  <c r="Z410" i="1"/>
  <c r="AB410" i="1"/>
  <c r="AC410" i="1"/>
  <c r="AD410" i="1"/>
  <c r="AE410" i="1"/>
  <c r="J411" i="1"/>
  <c r="K411" i="1"/>
  <c r="L411" i="1"/>
  <c r="M411" i="1"/>
  <c r="N411" i="1"/>
  <c r="O411" i="1"/>
  <c r="P411" i="1"/>
  <c r="Q411" i="1"/>
  <c r="R411" i="1"/>
  <c r="S411" i="1"/>
  <c r="T411" i="1"/>
  <c r="U411" i="1"/>
  <c r="V411" i="1"/>
  <c r="W411" i="1"/>
  <c r="Y411" i="1" s="1"/>
  <c r="X411" i="1"/>
  <c r="Z411" i="1"/>
  <c r="AB411" i="1"/>
  <c r="AC411" i="1"/>
  <c r="AD411" i="1"/>
  <c r="AE411" i="1"/>
  <c r="J412" i="1"/>
  <c r="K412" i="1"/>
  <c r="M412" i="1"/>
  <c r="N412" i="1"/>
  <c r="O412" i="1"/>
  <c r="P412" i="1"/>
  <c r="Q412" i="1"/>
  <c r="R412" i="1"/>
  <c r="S412" i="1"/>
  <c r="T412" i="1"/>
  <c r="U412" i="1"/>
  <c r="V412" i="1"/>
  <c r="W412" i="1"/>
  <c r="Y412" i="1" s="1"/>
  <c r="X412" i="1"/>
  <c r="Z412" i="1"/>
  <c r="AB412" i="1"/>
  <c r="AC412" i="1"/>
  <c r="AD412" i="1"/>
  <c r="AE412" i="1"/>
  <c r="J413" i="1"/>
  <c r="K413" i="1"/>
  <c r="M413" i="1"/>
  <c r="N413" i="1"/>
  <c r="O413" i="1"/>
  <c r="P413" i="1"/>
  <c r="Q413" i="1"/>
  <c r="R413" i="1"/>
  <c r="S413" i="1"/>
  <c r="T413" i="1"/>
  <c r="U413" i="1"/>
  <c r="V413" i="1"/>
  <c r="W413" i="1"/>
  <c r="L413" i="1" s="1"/>
  <c r="X413" i="1"/>
  <c r="Z413" i="1"/>
  <c r="AB413" i="1"/>
  <c r="AC413" i="1"/>
  <c r="AD413" i="1"/>
  <c r="AE413" i="1"/>
  <c r="J414" i="1"/>
  <c r="K414" i="1"/>
  <c r="M414" i="1"/>
  <c r="N414" i="1"/>
  <c r="O414" i="1"/>
  <c r="P414" i="1"/>
  <c r="Q414" i="1"/>
  <c r="R414" i="1"/>
  <c r="S414" i="1"/>
  <c r="T414" i="1"/>
  <c r="U414" i="1"/>
  <c r="V414" i="1"/>
  <c r="W414" i="1"/>
  <c r="L414" i="1" s="1"/>
  <c r="X414" i="1"/>
  <c r="Z414" i="1"/>
  <c r="AB414" i="1"/>
  <c r="AC414" i="1"/>
  <c r="AD414" i="1"/>
  <c r="AE414" i="1"/>
  <c r="J415" i="1"/>
  <c r="K415" i="1"/>
  <c r="M415" i="1"/>
  <c r="N415" i="1"/>
  <c r="O415" i="1"/>
  <c r="P415" i="1"/>
  <c r="Q415" i="1"/>
  <c r="R415" i="1"/>
  <c r="S415" i="1"/>
  <c r="T415" i="1"/>
  <c r="U415" i="1"/>
  <c r="V415" i="1"/>
  <c r="W415" i="1"/>
  <c r="Y415" i="1" s="1"/>
  <c r="X415" i="1"/>
  <c r="Z415" i="1"/>
  <c r="AB415" i="1"/>
  <c r="AC415" i="1"/>
  <c r="AD415" i="1"/>
  <c r="AE415" i="1"/>
  <c r="J416" i="1"/>
  <c r="K416" i="1"/>
  <c r="M416" i="1"/>
  <c r="N416" i="1"/>
  <c r="O416" i="1"/>
  <c r="P416" i="1"/>
  <c r="Q416" i="1"/>
  <c r="R416" i="1"/>
  <c r="S416" i="1"/>
  <c r="T416" i="1"/>
  <c r="U416" i="1"/>
  <c r="V416" i="1"/>
  <c r="W416" i="1"/>
  <c r="Y416" i="1" s="1"/>
  <c r="X416" i="1"/>
  <c r="Z416" i="1"/>
  <c r="AB416" i="1"/>
  <c r="AC416" i="1"/>
  <c r="AD416" i="1"/>
  <c r="AE416" i="1"/>
  <c r="J417" i="1"/>
  <c r="K417" i="1"/>
  <c r="M417" i="1"/>
  <c r="N417" i="1"/>
  <c r="O417" i="1"/>
  <c r="P417" i="1"/>
  <c r="Q417" i="1"/>
  <c r="R417" i="1"/>
  <c r="S417" i="1"/>
  <c r="T417" i="1"/>
  <c r="U417" i="1"/>
  <c r="V417" i="1"/>
  <c r="W417" i="1"/>
  <c r="L417" i="1" s="1"/>
  <c r="X417" i="1"/>
  <c r="Z417" i="1"/>
  <c r="AB417" i="1"/>
  <c r="AC417" i="1"/>
  <c r="AD417" i="1"/>
  <c r="AE417" i="1"/>
  <c r="J418" i="1"/>
  <c r="K418" i="1"/>
  <c r="M418" i="1"/>
  <c r="N418" i="1"/>
  <c r="O418" i="1"/>
  <c r="P418" i="1"/>
  <c r="Q418" i="1"/>
  <c r="R418" i="1"/>
  <c r="S418" i="1"/>
  <c r="T418" i="1"/>
  <c r="U418" i="1"/>
  <c r="V418" i="1"/>
  <c r="W418" i="1"/>
  <c r="L418" i="1" s="1"/>
  <c r="X418" i="1"/>
  <c r="Y418" i="1"/>
  <c r="Z418" i="1"/>
  <c r="AB418" i="1"/>
  <c r="AC418" i="1"/>
  <c r="AD418" i="1"/>
  <c r="AE418" i="1"/>
  <c r="J419" i="1"/>
  <c r="K419" i="1"/>
  <c r="L419" i="1"/>
  <c r="M419" i="1"/>
  <c r="N419" i="1"/>
  <c r="O419" i="1"/>
  <c r="P419" i="1"/>
  <c r="Q419" i="1"/>
  <c r="R419" i="1"/>
  <c r="S419" i="1"/>
  <c r="T419" i="1"/>
  <c r="U419" i="1"/>
  <c r="V419" i="1"/>
  <c r="W419" i="1"/>
  <c r="Y419" i="1" s="1"/>
  <c r="X419" i="1"/>
  <c r="Z419" i="1"/>
  <c r="AB419" i="1"/>
  <c r="AC419" i="1"/>
  <c r="AD419" i="1"/>
  <c r="AE419" i="1"/>
  <c r="J420" i="1"/>
  <c r="K420" i="1"/>
  <c r="M420" i="1"/>
  <c r="N420" i="1"/>
  <c r="O420" i="1"/>
  <c r="P420" i="1"/>
  <c r="Q420" i="1"/>
  <c r="R420" i="1"/>
  <c r="S420" i="1"/>
  <c r="T420" i="1"/>
  <c r="U420" i="1"/>
  <c r="V420" i="1"/>
  <c r="W420" i="1"/>
  <c r="Y420" i="1" s="1"/>
  <c r="X420" i="1"/>
  <c r="Z420" i="1"/>
  <c r="AB420" i="1"/>
  <c r="AC420" i="1"/>
  <c r="AD420" i="1"/>
  <c r="AE420" i="1"/>
  <c r="J421" i="1"/>
  <c r="K421" i="1"/>
  <c r="M421" i="1"/>
  <c r="N421" i="1"/>
  <c r="O421" i="1"/>
  <c r="P421" i="1"/>
  <c r="Q421" i="1"/>
  <c r="R421" i="1"/>
  <c r="S421" i="1"/>
  <c r="T421" i="1"/>
  <c r="U421" i="1"/>
  <c r="V421" i="1"/>
  <c r="W421" i="1"/>
  <c r="L421" i="1" s="1"/>
  <c r="X421" i="1"/>
  <c r="Z421" i="1"/>
  <c r="AB421" i="1"/>
  <c r="AC421" i="1"/>
  <c r="AD421" i="1"/>
  <c r="AE421" i="1"/>
  <c r="J422" i="1"/>
  <c r="K422" i="1"/>
  <c r="M422" i="1"/>
  <c r="N422" i="1"/>
  <c r="O422" i="1"/>
  <c r="P422" i="1"/>
  <c r="Q422" i="1"/>
  <c r="R422" i="1"/>
  <c r="S422" i="1"/>
  <c r="T422" i="1"/>
  <c r="U422" i="1"/>
  <c r="V422" i="1"/>
  <c r="W422" i="1"/>
  <c r="L422" i="1" s="1"/>
  <c r="X422" i="1"/>
  <c r="Z422" i="1"/>
  <c r="AB422" i="1"/>
  <c r="AC422" i="1"/>
  <c r="AD422" i="1"/>
  <c r="AE422" i="1"/>
  <c r="J423" i="1"/>
  <c r="K423" i="1"/>
  <c r="M423" i="1"/>
  <c r="N423" i="1"/>
  <c r="O423" i="1"/>
  <c r="P423" i="1"/>
  <c r="Q423" i="1"/>
  <c r="R423" i="1"/>
  <c r="S423" i="1"/>
  <c r="T423" i="1"/>
  <c r="U423" i="1"/>
  <c r="V423" i="1"/>
  <c r="W423" i="1"/>
  <c r="Y423" i="1" s="1"/>
  <c r="X423" i="1"/>
  <c r="Z423" i="1"/>
  <c r="AB423" i="1"/>
  <c r="AC423" i="1"/>
  <c r="AD423" i="1"/>
  <c r="AE423" i="1"/>
  <c r="J424" i="1"/>
  <c r="K424" i="1"/>
  <c r="M424" i="1"/>
  <c r="N424" i="1"/>
  <c r="O424" i="1"/>
  <c r="P424" i="1"/>
  <c r="Q424" i="1"/>
  <c r="R424" i="1"/>
  <c r="S424" i="1"/>
  <c r="T424" i="1"/>
  <c r="U424" i="1"/>
  <c r="V424" i="1"/>
  <c r="W424" i="1"/>
  <c r="Y424" i="1" s="1"/>
  <c r="X424" i="1"/>
  <c r="Z424" i="1"/>
  <c r="AB424" i="1"/>
  <c r="AC424" i="1"/>
  <c r="AD424" i="1"/>
  <c r="AE424" i="1"/>
  <c r="J425" i="1"/>
  <c r="K425" i="1"/>
  <c r="M425" i="1"/>
  <c r="N425" i="1"/>
  <c r="O425" i="1"/>
  <c r="P425" i="1"/>
  <c r="Q425" i="1"/>
  <c r="R425" i="1"/>
  <c r="S425" i="1"/>
  <c r="T425" i="1"/>
  <c r="U425" i="1"/>
  <c r="V425" i="1"/>
  <c r="W425" i="1"/>
  <c r="L425" i="1" s="1"/>
  <c r="X425" i="1"/>
  <c r="Z425" i="1"/>
  <c r="AB425" i="1"/>
  <c r="AC425" i="1"/>
  <c r="AD425" i="1"/>
  <c r="AE425" i="1"/>
  <c r="J426" i="1"/>
  <c r="K426" i="1"/>
  <c r="M426" i="1"/>
  <c r="N426" i="1"/>
  <c r="O426" i="1"/>
  <c r="P426" i="1"/>
  <c r="Q426" i="1"/>
  <c r="R426" i="1"/>
  <c r="S426" i="1"/>
  <c r="T426" i="1"/>
  <c r="U426" i="1"/>
  <c r="V426" i="1"/>
  <c r="W426" i="1"/>
  <c r="L426" i="1" s="1"/>
  <c r="X426" i="1"/>
  <c r="Y426" i="1"/>
  <c r="Z426" i="1"/>
  <c r="AB426" i="1"/>
  <c r="AC426" i="1"/>
  <c r="AD426" i="1"/>
  <c r="AE426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V427" i="1"/>
  <c r="W427" i="1"/>
  <c r="Y427" i="1" s="1"/>
  <c r="X427" i="1"/>
  <c r="Z427" i="1"/>
  <c r="AB427" i="1"/>
  <c r="AC427" i="1"/>
  <c r="AD427" i="1"/>
  <c r="AE427" i="1"/>
  <c r="J428" i="1"/>
  <c r="K428" i="1"/>
  <c r="M428" i="1"/>
  <c r="N428" i="1"/>
  <c r="O428" i="1"/>
  <c r="P428" i="1"/>
  <c r="Q428" i="1"/>
  <c r="R428" i="1"/>
  <c r="S428" i="1"/>
  <c r="T428" i="1"/>
  <c r="U428" i="1"/>
  <c r="V428" i="1"/>
  <c r="W428" i="1"/>
  <c r="Y428" i="1" s="1"/>
  <c r="X428" i="1"/>
  <c r="Z428" i="1"/>
  <c r="AB428" i="1"/>
  <c r="AC428" i="1"/>
  <c r="AD428" i="1"/>
  <c r="AE428" i="1"/>
  <c r="J429" i="1"/>
  <c r="K429" i="1"/>
  <c r="M429" i="1"/>
  <c r="N429" i="1"/>
  <c r="O429" i="1"/>
  <c r="P429" i="1"/>
  <c r="Q429" i="1"/>
  <c r="R429" i="1"/>
  <c r="S429" i="1"/>
  <c r="T429" i="1"/>
  <c r="U429" i="1"/>
  <c r="V429" i="1"/>
  <c r="W429" i="1"/>
  <c r="L429" i="1" s="1"/>
  <c r="X429" i="1"/>
  <c r="Z429" i="1"/>
  <c r="AB429" i="1"/>
  <c r="AC429" i="1"/>
  <c r="AD429" i="1"/>
  <c r="AE429" i="1"/>
  <c r="J430" i="1"/>
  <c r="K430" i="1"/>
  <c r="M430" i="1"/>
  <c r="N430" i="1"/>
  <c r="O430" i="1"/>
  <c r="P430" i="1"/>
  <c r="Q430" i="1"/>
  <c r="R430" i="1"/>
  <c r="S430" i="1"/>
  <c r="T430" i="1"/>
  <c r="U430" i="1"/>
  <c r="V430" i="1"/>
  <c r="W430" i="1"/>
  <c r="L430" i="1" s="1"/>
  <c r="X430" i="1"/>
  <c r="Z430" i="1"/>
  <c r="AB430" i="1"/>
  <c r="AC430" i="1"/>
  <c r="AD430" i="1"/>
  <c r="AE430" i="1"/>
  <c r="J431" i="1"/>
  <c r="K431" i="1"/>
  <c r="M431" i="1"/>
  <c r="N431" i="1"/>
  <c r="O431" i="1"/>
  <c r="P431" i="1"/>
  <c r="Q431" i="1"/>
  <c r="R431" i="1"/>
  <c r="S431" i="1"/>
  <c r="T431" i="1"/>
  <c r="U431" i="1"/>
  <c r="V431" i="1"/>
  <c r="W431" i="1"/>
  <c r="Y431" i="1" s="1"/>
  <c r="X431" i="1"/>
  <c r="Z431" i="1"/>
  <c r="AB431" i="1"/>
  <c r="AC431" i="1"/>
  <c r="AD431" i="1"/>
  <c r="AE431" i="1"/>
  <c r="J432" i="1"/>
  <c r="K432" i="1"/>
  <c r="M432" i="1"/>
  <c r="N432" i="1"/>
  <c r="O432" i="1"/>
  <c r="P432" i="1"/>
  <c r="Q432" i="1"/>
  <c r="R432" i="1"/>
  <c r="S432" i="1"/>
  <c r="T432" i="1"/>
  <c r="U432" i="1"/>
  <c r="V432" i="1"/>
  <c r="W432" i="1"/>
  <c r="Y432" i="1" s="1"/>
  <c r="X432" i="1"/>
  <c r="Z432" i="1"/>
  <c r="AB432" i="1"/>
  <c r="AC432" i="1"/>
  <c r="AD432" i="1"/>
  <c r="AE432" i="1"/>
  <c r="J433" i="1"/>
  <c r="K433" i="1"/>
  <c r="M433" i="1"/>
  <c r="N433" i="1"/>
  <c r="O433" i="1"/>
  <c r="P433" i="1"/>
  <c r="Q433" i="1"/>
  <c r="R433" i="1"/>
  <c r="S433" i="1"/>
  <c r="T433" i="1"/>
  <c r="U433" i="1"/>
  <c r="V433" i="1"/>
  <c r="W433" i="1"/>
  <c r="L433" i="1" s="1"/>
  <c r="X433" i="1"/>
  <c r="Z433" i="1"/>
  <c r="AB433" i="1"/>
  <c r="AC433" i="1"/>
  <c r="AD433" i="1"/>
  <c r="AE433" i="1"/>
  <c r="J434" i="1"/>
  <c r="K434" i="1"/>
  <c r="M434" i="1"/>
  <c r="N434" i="1"/>
  <c r="O434" i="1"/>
  <c r="P434" i="1"/>
  <c r="Q434" i="1"/>
  <c r="R434" i="1"/>
  <c r="S434" i="1"/>
  <c r="T434" i="1"/>
  <c r="U434" i="1"/>
  <c r="V434" i="1"/>
  <c r="W434" i="1"/>
  <c r="L434" i="1" s="1"/>
  <c r="X434" i="1"/>
  <c r="Y434" i="1"/>
  <c r="Z434" i="1"/>
  <c r="AB434" i="1"/>
  <c r="AC434" i="1"/>
  <c r="AD434" i="1"/>
  <c r="AE434" i="1"/>
  <c r="J435" i="1"/>
  <c r="K435" i="1"/>
  <c r="L435" i="1"/>
  <c r="M435" i="1"/>
  <c r="N435" i="1"/>
  <c r="O435" i="1"/>
  <c r="P435" i="1"/>
  <c r="Q435" i="1"/>
  <c r="R435" i="1"/>
  <c r="S435" i="1"/>
  <c r="T435" i="1"/>
  <c r="U435" i="1"/>
  <c r="V435" i="1"/>
  <c r="W435" i="1"/>
  <c r="Y435" i="1" s="1"/>
  <c r="X435" i="1"/>
  <c r="Z435" i="1"/>
  <c r="AB435" i="1"/>
  <c r="AC435" i="1"/>
  <c r="AD435" i="1"/>
  <c r="AE435" i="1"/>
  <c r="J436" i="1"/>
  <c r="K436" i="1"/>
  <c r="M436" i="1"/>
  <c r="N436" i="1"/>
  <c r="O436" i="1"/>
  <c r="P436" i="1"/>
  <c r="Q436" i="1"/>
  <c r="R436" i="1"/>
  <c r="S436" i="1"/>
  <c r="T436" i="1"/>
  <c r="U436" i="1"/>
  <c r="V436" i="1"/>
  <c r="W436" i="1"/>
  <c r="Y436" i="1" s="1"/>
  <c r="X436" i="1"/>
  <c r="Z436" i="1"/>
  <c r="AB436" i="1"/>
  <c r="AC436" i="1"/>
  <c r="AD436" i="1"/>
  <c r="AE436" i="1"/>
  <c r="J437" i="1"/>
  <c r="K437" i="1"/>
  <c r="M437" i="1"/>
  <c r="N437" i="1"/>
  <c r="O437" i="1"/>
  <c r="P437" i="1"/>
  <c r="Q437" i="1"/>
  <c r="R437" i="1"/>
  <c r="S437" i="1"/>
  <c r="T437" i="1"/>
  <c r="U437" i="1"/>
  <c r="V437" i="1"/>
  <c r="W437" i="1"/>
  <c r="L437" i="1" s="1"/>
  <c r="X437" i="1"/>
  <c r="Z437" i="1"/>
  <c r="AB437" i="1"/>
  <c r="AC437" i="1"/>
  <c r="AD437" i="1"/>
  <c r="AE437" i="1"/>
  <c r="J438" i="1"/>
  <c r="K438" i="1"/>
  <c r="M438" i="1"/>
  <c r="N438" i="1"/>
  <c r="O438" i="1"/>
  <c r="P438" i="1"/>
  <c r="Q438" i="1"/>
  <c r="R438" i="1"/>
  <c r="S438" i="1"/>
  <c r="T438" i="1"/>
  <c r="U438" i="1"/>
  <c r="V438" i="1"/>
  <c r="W438" i="1"/>
  <c r="L438" i="1" s="1"/>
  <c r="X438" i="1"/>
  <c r="Z438" i="1"/>
  <c r="AB438" i="1"/>
  <c r="AC438" i="1"/>
  <c r="AD438" i="1"/>
  <c r="AE438" i="1"/>
  <c r="J439" i="1"/>
  <c r="K439" i="1"/>
  <c r="M439" i="1"/>
  <c r="N439" i="1"/>
  <c r="O439" i="1"/>
  <c r="P439" i="1"/>
  <c r="Q439" i="1"/>
  <c r="R439" i="1"/>
  <c r="S439" i="1"/>
  <c r="T439" i="1"/>
  <c r="U439" i="1"/>
  <c r="V439" i="1"/>
  <c r="W439" i="1"/>
  <c r="Y439" i="1" s="1"/>
  <c r="X439" i="1"/>
  <c r="Z439" i="1"/>
  <c r="AB439" i="1"/>
  <c r="AC439" i="1"/>
  <c r="AD439" i="1"/>
  <c r="AE439" i="1"/>
  <c r="J440" i="1"/>
  <c r="K440" i="1"/>
  <c r="M440" i="1"/>
  <c r="N440" i="1"/>
  <c r="O440" i="1"/>
  <c r="P440" i="1"/>
  <c r="Q440" i="1"/>
  <c r="R440" i="1"/>
  <c r="S440" i="1"/>
  <c r="T440" i="1"/>
  <c r="U440" i="1"/>
  <c r="V440" i="1"/>
  <c r="W440" i="1"/>
  <c r="Y440" i="1" s="1"/>
  <c r="X440" i="1"/>
  <c r="Z440" i="1"/>
  <c r="AB440" i="1"/>
  <c r="AC440" i="1"/>
  <c r="AD440" i="1"/>
  <c r="AE440" i="1"/>
  <c r="J441" i="1"/>
  <c r="K441" i="1"/>
  <c r="M441" i="1"/>
  <c r="N441" i="1"/>
  <c r="O441" i="1"/>
  <c r="P441" i="1"/>
  <c r="Q441" i="1"/>
  <c r="R441" i="1"/>
  <c r="S441" i="1"/>
  <c r="T441" i="1"/>
  <c r="U441" i="1"/>
  <c r="V441" i="1"/>
  <c r="W441" i="1"/>
  <c r="L441" i="1" s="1"/>
  <c r="X441" i="1"/>
  <c r="Z441" i="1"/>
  <c r="AB441" i="1"/>
  <c r="AC441" i="1"/>
  <c r="AD441" i="1"/>
  <c r="AE441" i="1"/>
  <c r="J442" i="1"/>
  <c r="K442" i="1"/>
  <c r="M442" i="1"/>
  <c r="N442" i="1"/>
  <c r="O442" i="1"/>
  <c r="P442" i="1"/>
  <c r="Q442" i="1"/>
  <c r="R442" i="1"/>
  <c r="S442" i="1"/>
  <c r="T442" i="1"/>
  <c r="U442" i="1"/>
  <c r="V442" i="1"/>
  <c r="W442" i="1"/>
  <c r="L442" i="1" s="1"/>
  <c r="X442" i="1"/>
  <c r="Y442" i="1"/>
  <c r="Z442" i="1"/>
  <c r="AB442" i="1"/>
  <c r="AC442" i="1"/>
  <c r="AD442" i="1"/>
  <c r="AE442" i="1"/>
  <c r="AE8" i="1"/>
  <c r="AD8" i="1"/>
  <c r="AC8" i="1"/>
  <c r="AB8" i="1"/>
  <c r="Z8" i="1"/>
  <c r="Y8" i="1"/>
  <c r="X8" i="1"/>
  <c r="W8" i="1"/>
  <c r="L8" i="1" s="1"/>
  <c r="V8" i="1"/>
  <c r="U8" i="1"/>
  <c r="T8" i="1"/>
  <c r="S8" i="1"/>
  <c r="R8" i="1"/>
  <c r="Q8" i="1"/>
  <c r="P8" i="1"/>
  <c r="O8" i="1"/>
  <c r="N8" i="1"/>
  <c r="M8" i="1"/>
  <c r="K8" i="1"/>
  <c r="J8" i="1"/>
  <c r="L439" i="1" l="1"/>
  <c r="Y438" i="1"/>
  <c r="L431" i="1"/>
  <c r="Y430" i="1"/>
  <c r="L423" i="1"/>
  <c r="Y422" i="1"/>
  <c r="L415" i="1"/>
  <c r="Y414" i="1"/>
  <c r="L407" i="1"/>
  <c r="Y406" i="1"/>
  <c r="L399" i="1"/>
  <c r="Y398" i="1"/>
  <c r="L391" i="1"/>
  <c r="Y390" i="1"/>
  <c r="L383" i="1"/>
  <c r="Y382" i="1"/>
  <c r="L375" i="1"/>
  <c r="Y374" i="1"/>
  <c r="L367" i="1"/>
  <c r="Y366" i="1"/>
  <c r="L359" i="1"/>
  <c r="Y358" i="1"/>
  <c r="L351" i="1"/>
  <c r="Y350" i="1"/>
  <c r="L343" i="1"/>
  <c r="Y342" i="1"/>
  <c r="L335" i="1"/>
  <c r="Y334" i="1"/>
  <c r="L327" i="1"/>
  <c r="Y326" i="1"/>
  <c r="L319" i="1"/>
  <c r="L318" i="1"/>
  <c r="Y317" i="1"/>
  <c r="Y316" i="1"/>
  <c r="L297" i="1"/>
  <c r="L285" i="1"/>
  <c r="Y284" i="1"/>
  <c r="L265" i="1"/>
  <c r="L253" i="1"/>
  <c r="Y252" i="1"/>
  <c r="L233" i="1"/>
  <c r="L221" i="1"/>
  <c r="Y220" i="1"/>
  <c r="L201" i="1"/>
  <c r="L185" i="1"/>
  <c r="Y184" i="1"/>
  <c r="Y183" i="1"/>
  <c r="L176" i="1"/>
  <c r="Y175" i="1"/>
  <c r="Y156" i="1"/>
  <c r="L153" i="1"/>
  <c r="L140" i="1"/>
  <c r="Y139" i="1"/>
  <c r="Y116" i="1"/>
  <c r="L71" i="1"/>
  <c r="L52" i="1"/>
  <c r="Y51" i="1"/>
  <c r="L45" i="1"/>
  <c r="Y44" i="1"/>
  <c r="Y43" i="1"/>
  <c r="Y39" i="1"/>
  <c r="L312" i="1"/>
  <c r="Y311" i="1"/>
  <c r="L305" i="1"/>
  <c r="L293" i="1"/>
  <c r="Y292" i="1"/>
  <c r="L273" i="1"/>
  <c r="L261" i="1"/>
  <c r="Y260" i="1"/>
  <c r="L241" i="1"/>
  <c r="L229" i="1"/>
  <c r="Y228" i="1"/>
  <c r="L209" i="1"/>
  <c r="L197" i="1"/>
  <c r="Y196" i="1"/>
  <c r="L189" i="1"/>
  <c r="Y188" i="1"/>
  <c r="Y187" i="1"/>
  <c r="Y155" i="1"/>
  <c r="Y148" i="1"/>
  <c r="L147" i="1"/>
  <c r="Y115" i="1"/>
  <c r="L107" i="1"/>
  <c r="L100" i="1"/>
  <c r="Y84" i="1"/>
  <c r="L73" i="1"/>
  <c r="Y60" i="1"/>
  <c r="L59" i="1"/>
  <c r="Y16" i="1"/>
  <c r="L15" i="1"/>
  <c r="L9" i="1"/>
  <c r="Y169" i="1"/>
  <c r="L169" i="1"/>
  <c r="Y77" i="1"/>
  <c r="L77" i="1"/>
  <c r="Y57" i="1"/>
  <c r="L57" i="1"/>
  <c r="L307" i="1"/>
  <c r="Y307" i="1"/>
  <c r="Y13" i="1"/>
  <c r="L13" i="1"/>
  <c r="Y304" i="1"/>
  <c r="Y296" i="1"/>
  <c r="Y288" i="1"/>
  <c r="Y280" i="1"/>
  <c r="Y272" i="1"/>
  <c r="Y264" i="1"/>
  <c r="Y256" i="1"/>
  <c r="Y248" i="1"/>
  <c r="Y240" i="1"/>
  <c r="Y232" i="1"/>
  <c r="Y224" i="1"/>
  <c r="Y216" i="1"/>
  <c r="Y208" i="1"/>
  <c r="Y200" i="1"/>
  <c r="Y192" i="1"/>
  <c r="Y163" i="1"/>
  <c r="Y128" i="1"/>
  <c r="Y121" i="1"/>
  <c r="L121" i="1"/>
  <c r="Y108" i="1"/>
  <c r="Y105" i="1"/>
  <c r="L105" i="1"/>
  <c r="Y99" i="1"/>
  <c r="Y91" i="1"/>
  <c r="Y72" i="1"/>
  <c r="Y64" i="1"/>
  <c r="Y55" i="1"/>
  <c r="Y47" i="1"/>
  <c r="Y41" i="1"/>
  <c r="L41" i="1"/>
  <c r="Y27" i="1"/>
  <c r="L440" i="1"/>
  <c r="L436" i="1"/>
  <c r="L432" i="1"/>
  <c r="L428" i="1"/>
  <c r="L424" i="1"/>
  <c r="L420" i="1"/>
  <c r="L416" i="1"/>
  <c r="L412" i="1"/>
  <c r="L408" i="1"/>
  <c r="L404" i="1"/>
  <c r="L400" i="1"/>
  <c r="L396" i="1"/>
  <c r="L392" i="1"/>
  <c r="L388" i="1"/>
  <c r="L384" i="1"/>
  <c r="L380" i="1"/>
  <c r="L376" i="1"/>
  <c r="L372" i="1"/>
  <c r="L368" i="1"/>
  <c r="L364" i="1"/>
  <c r="L360" i="1"/>
  <c r="L356" i="1"/>
  <c r="L352" i="1"/>
  <c r="L348" i="1"/>
  <c r="L344" i="1"/>
  <c r="L340" i="1"/>
  <c r="L336" i="1"/>
  <c r="L332" i="1"/>
  <c r="L328" i="1"/>
  <c r="L324" i="1"/>
  <c r="L320" i="1"/>
  <c r="L313" i="1"/>
  <c r="L309" i="1"/>
  <c r="Y180" i="1"/>
  <c r="Y167" i="1"/>
  <c r="Y152" i="1"/>
  <c r="Y144" i="1"/>
  <c r="Y141" i="1"/>
  <c r="L141" i="1"/>
  <c r="Y132" i="1"/>
  <c r="Y111" i="1"/>
  <c r="Y80" i="1"/>
  <c r="Y75" i="1"/>
  <c r="Y31" i="1"/>
  <c r="Y20" i="1"/>
  <c r="Y11" i="1"/>
  <c r="Y303" i="1"/>
  <c r="Y299" i="1"/>
  <c r="Y295" i="1"/>
  <c r="Y291" i="1"/>
  <c r="Y287" i="1"/>
  <c r="Y283" i="1"/>
  <c r="Y279" i="1"/>
  <c r="Y275" i="1"/>
  <c r="Y271" i="1"/>
  <c r="Y267" i="1"/>
  <c r="Y263" i="1"/>
  <c r="Y259" i="1"/>
  <c r="Y255" i="1"/>
  <c r="Y251" i="1"/>
  <c r="Y247" i="1"/>
  <c r="Y243" i="1"/>
  <c r="Y239" i="1"/>
  <c r="Y235" i="1"/>
  <c r="Y231" i="1"/>
  <c r="Y227" i="1"/>
  <c r="Y223" i="1"/>
  <c r="Y219" i="1"/>
  <c r="Y215" i="1"/>
  <c r="Y211" i="1"/>
  <c r="Y207" i="1"/>
  <c r="Y203" i="1"/>
  <c r="Y199" i="1"/>
  <c r="Y195" i="1"/>
  <c r="Y134" i="1"/>
  <c r="L134" i="1"/>
  <c r="Y70" i="1"/>
  <c r="L70" i="1"/>
  <c r="Y34" i="1"/>
  <c r="L34" i="1"/>
  <c r="Y177" i="1"/>
  <c r="L177" i="1"/>
  <c r="Y145" i="1"/>
  <c r="L145" i="1"/>
  <c r="Y113" i="1"/>
  <c r="L113" i="1"/>
  <c r="Y81" i="1"/>
  <c r="L81" i="1"/>
  <c r="Y441" i="1"/>
  <c r="Y437" i="1"/>
  <c r="Y433" i="1"/>
  <c r="Y429" i="1"/>
  <c r="Y425" i="1"/>
  <c r="Y421" i="1"/>
  <c r="Y417" i="1"/>
  <c r="Y413" i="1"/>
  <c r="Y409" i="1"/>
  <c r="Y405" i="1"/>
  <c r="Y401" i="1"/>
  <c r="Y397" i="1"/>
  <c r="Y393" i="1"/>
  <c r="Y389" i="1"/>
  <c r="Y385" i="1"/>
  <c r="Y381" i="1"/>
  <c r="Y377" i="1"/>
  <c r="Y373" i="1"/>
  <c r="Y369" i="1"/>
  <c r="Y365" i="1"/>
  <c r="Y361" i="1"/>
  <c r="Y357" i="1"/>
  <c r="Y353" i="1"/>
  <c r="Y349" i="1"/>
  <c r="Y345" i="1"/>
  <c r="Y341" i="1"/>
  <c r="Y337" i="1"/>
  <c r="Y333" i="1"/>
  <c r="Y329" i="1"/>
  <c r="Y325" i="1"/>
  <c r="Y321" i="1"/>
  <c r="L310" i="1"/>
  <c r="Y310" i="1"/>
  <c r="L306" i="1"/>
  <c r="Y306" i="1"/>
  <c r="L302" i="1"/>
  <c r="Y302" i="1"/>
  <c r="L298" i="1"/>
  <c r="Y298" i="1"/>
  <c r="L294" i="1"/>
  <c r="Y294" i="1"/>
  <c r="L290" i="1"/>
  <c r="Y290" i="1"/>
  <c r="L286" i="1"/>
  <c r="Y286" i="1"/>
  <c r="L282" i="1"/>
  <c r="Y282" i="1"/>
  <c r="L278" i="1"/>
  <c r="Y278" i="1"/>
  <c r="L274" i="1"/>
  <c r="Y274" i="1"/>
  <c r="L270" i="1"/>
  <c r="Y270" i="1"/>
  <c r="L266" i="1"/>
  <c r="Y266" i="1"/>
  <c r="L262" i="1"/>
  <c r="Y262" i="1"/>
  <c r="L258" i="1"/>
  <c r="Y258" i="1"/>
  <c r="L254" i="1"/>
  <c r="Y254" i="1"/>
  <c r="L250" i="1"/>
  <c r="Y250" i="1"/>
  <c r="L246" i="1"/>
  <c r="Y246" i="1"/>
  <c r="L242" i="1"/>
  <c r="Y242" i="1"/>
  <c r="L238" i="1"/>
  <c r="Y238" i="1"/>
  <c r="L234" i="1"/>
  <c r="Y234" i="1"/>
  <c r="L230" i="1"/>
  <c r="Y230" i="1"/>
  <c r="L226" i="1"/>
  <c r="Y226" i="1"/>
  <c r="L222" i="1"/>
  <c r="Y222" i="1"/>
  <c r="L218" i="1"/>
  <c r="Y218" i="1"/>
  <c r="L214" i="1"/>
  <c r="Y214" i="1"/>
  <c r="L210" i="1"/>
  <c r="Y210" i="1"/>
  <c r="L206" i="1"/>
  <c r="Y206" i="1"/>
  <c r="L202" i="1"/>
  <c r="Y202" i="1"/>
  <c r="L198" i="1"/>
  <c r="Y198" i="1"/>
  <c r="L194" i="1"/>
  <c r="Y194" i="1"/>
  <c r="L190" i="1"/>
  <c r="Y190" i="1"/>
  <c r="L186" i="1"/>
  <c r="Y186" i="1"/>
  <c r="L182" i="1"/>
  <c r="Y182" i="1"/>
  <c r="L178" i="1"/>
  <c r="Y178" i="1"/>
  <c r="L157" i="1"/>
  <c r="Y150" i="1"/>
  <c r="L150" i="1"/>
  <c r="Y146" i="1"/>
  <c r="L146" i="1"/>
  <c r="L125" i="1"/>
  <c r="Y118" i="1"/>
  <c r="L118" i="1"/>
  <c r="Y114" i="1"/>
  <c r="L114" i="1"/>
  <c r="L93" i="1"/>
  <c r="Y86" i="1"/>
  <c r="L86" i="1"/>
  <c r="Y82" i="1"/>
  <c r="L82" i="1"/>
  <c r="L61" i="1"/>
  <c r="Y54" i="1"/>
  <c r="L54" i="1"/>
  <c r="Y50" i="1"/>
  <c r="L50" i="1"/>
  <c r="L29" i="1"/>
  <c r="Y22" i="1"/>
  <c r="L22" i="1"/>
  <c r="Y18" i="1"/>
  <c r="L18" i="1"/>
  <c r="Y166" i="1"/>
  <c r="L166" i="1"/>
  <c r="Y162" i="1"/>
  <c r="L162" i="1"/>
  <c r="Y130" i="1"/>
  <c r="L130" i="1"/>
  <c r="Y102" i="1"/>
  <c r="L102" i="1"/>
  <c r="Y98" i="1"/>
  <c r="L98" i="1"/>
  <c r="Y66" i="1"/>
  <c r="L66" i="1"/>
  <c r="Y38" i="1"/>
  <c r="L38" i="1"/>
  <c r="Y49" i="1"/>
  <c r="L49" i="1"/>
  <c r="Y17" i="1"/>
  <c r="L17" i="1"/>
  <c r="Y315" i="1"/>
  <c r="L314" i="1"/>
  <c r="Y161" i="1"/>
  <c r="L161" i="1"/>
  <c r="Y129" i="1"/>
  <c r="L129" i="1"/>
  <c r="Y97" i="1"/>
  <c r="L97" i="1"/>
  <c r="Y65" i="1"/>
  <c r="L65" i="1"/>
  <c r="Y33" i="1"/>
  <c r="L33" i="1"/>
  <c r="Y174" i="1"/>
  <c r="L174" i="1"/>
  <c r="L165" i="1"/>
  <c r="Y158" i="1"/>
  <c r="L158" i="1"/>
  <c r="L149" i="1"/>
  <c r="Y142" i="1"/>
  <c r="L142" i="1"/>
  <c r="L133" i="1"/>
  <c r="Y126" i="1"/>
  <c r="L126" i="1"/>
  <c r="L117" i="1"/>
  <c r="Y110" i="1"/>
  <c r="L110" i="1"/>
  <c r="L101" i="1"/>
  <c r="Y94" i="1"/>
  <c r="L94" i="1"/>
  <c r="L85" i="1"/>
  <c r="Y78" i="1"/>
  <c r="L78" i="1"/>
  <c r="L69" i="1"/>
  <c r="Y62" i="1"/>
  <c r="L62" i="1"/>
  <c r="L53" i="1"/>
  <c r="Y46" i="1"/>
  <c r="L46" i="1"/>
  <c r="L37" i="1"/>
  <c r="Y30" i="1"/>
  <c r="L30" i="1"/>
  <c r="L21" i="1"/>
  <c r="Y14" i="1"/>
  <c r="L14" i="1"/>
  <c r="Y170" i="1"/>
  <c r="L170" i="1"/>
  <c r="Y154" i="1"/>
  <c r="L154" i="1"/>
  <c r="Y138" i="1"/>
  <c r="L138" i="1"/>
  <c r="Y122" i="1"/>
  <c r="L122" i="1"/>
  <c r="Y106" i="1"/>
  <c r="L106" i="1"/>
  <c r="Y90" i="1"/>
  <c r="L90" i="1"/>
  <c r="Y74" i="1"/>
  <c r="L74" i="1"/>
  <c r="Y58" i="1"/>
  <c r="L58" i="1"/>
  <c r="Y42" i="1"/>
  <c r="L42" i="1"/>
  <c r="Y26" i="1"/>
  <c r="L26" i="1"/>
  <c r="Y10" i="1"/>
  <c r="L10" i="1"/>
</calcChain>
</file>

<file path=xl/sharedStrings.xml><?xml version="1.0" encoding="utf-8"?>
<sst xmlns="http://schemas.openxmlformats.org/spreadsheetml/2006/main" count="3011" uniqueCount="1010">
  <si>
    <t>Éves településstatisztikai adatok 2018-as településszerkezetben</t>
  </si>
  <si>
    <t>Magyarország települései</t>
  </si>
  <si>
    <t>(2018. év)</t>
  </si>
  <si>
    <t>Mutatók</t>
  </si>
  <si>
    <t>Terület</t>
  </si>
  <si>
    <t>Állandó népességből a 0-2 évesek száma (fő)</t>
  </si>
  <si>
    <t>Állandó népességből a 3-5 évesek száma (fő)</t>
  </si>
  <si>
    <t>Állandó népességből a 6-13 évesek száma (fő)</t>
  </si>
  <si>
    <t>Állandó népességből a 14 évesek száma (fő)</t>
  </si>
  <si>
    <t>Állandó népességből a 15-17 évesek száma (fő)</t>
  </si>
  <si>
    <t>Állandó népességből a 18-59 évesek száma (fő)</t>
  </si>
  <si>
    <t>Állandó népességből a 60-x évesek száma (fő)</t>
  </si>
  <si>
    <t>Járási székhely</t>
  </si>
  <si>
    <t>Települések jogállása - bővített verzió, 2005</t>
  </si>
  <si>
    <t>Járások</t>
  </si>
  <si>
    <t>Megyék - általános területi beosztás</t>
  </si>
  <si>
    <t>Települések</t>
  </si>
  <si>
    <t>Települések lakónépesség-nagyságkategóriái</t>
  </si>
  <si>
    <t>Közép-Dunántúl (Fejér, Komárom-Esztergom, Veszprém)</t>
  </si>
  <si>
    <t>Fejér megye</t>
  </si>
  <si>
    <t>Bicskei járás</t>
  </si>
  <si>
    <t>Alcsútdoboz</t>
  </si>
  <si>
    <t>0 - Nem székhelytelepülés</t>
  </si>
  <si>
    <t>42 - Község</t>
  </si>
  <si>
    <t>077 - Bicskei járás</t>
  </si>
  <si>
    <t>07 - Fejér megye</t>
  </si>
  <si>
    <t>1517 - Alcsútdoboz</t>
  </si>
  <si>
    <t>03 - 1000 - 1999</t>
  </si>
  <si>
    <t>Bicske</t>
  </si>
  <si>
    <t>1 - Székhelytelepülés</t>
  </si>
  <si>
    <t>30 - Város</t>
  </si>
  <si>
    <t>1048 - Bicske</t>
  </si>
  <si>
    <t>06 - 10000 - 19999</t>
  </si>
  <si>
    <t>Bodmér</t>
  </si>
  <si>
    <t>1162 - Bodmér</t>
  </si>
  <si>
    <t>01 - 499</t>
  </si>
  <si>
    <t>Csabdi</t>
  </si>
  <si>
    <t>3054 - Csabdi</t>
  </si>
  <si>
    <t>Csákvár</t>
  </si>
  <si>
    <t>2000 - Csákvár</t>
  </si>
  <si>
    <t>05 - 5000 - 9999</t>
  </si>
  <si>
    <t>Etyek</t>
  </si>
  <si>
    <t>41 - Nagyközség</t>
  </si>
  <si>
    <t>0231 - Etyek</t>
  </si>
  <si>
    <t>04 - 2000 - 4999</t>
  </si>
  <si>
    <t>Felcsút</t>
  </si>
  <si>
    <t>2993 - Felcsút</t>
  </si>
  <si>
    <t>Gánt</t>
  </si>
  <si>
    <t>1575 - Gánt</t>
  </si>
  <si>
    <t>02 - 500 - 999</t>
  </si>
  <si>
    <t>Mány</t>
  </si>
  <si>
    <t>2349 - Mány</t>
  </si>
  <si>
    <t>Óbarok</t>
  </si>
  <si>
    <t>3430 - Óbarok</t>
  </si>
  <si>
    <t>Szár</t>
  </si>
  <si>
    <t>1954 - Szár</t>
  </si>
  <si>
    <t>Tabajd</t>
  </si>
  <si>
    <t>1446 - Tabajd</t>
  </si>
  <si>
    <t>Újbarok</t>
  </si>
  <si>
    <t>1748 - Újbarok</t>
  </si>
  <si>
    <t>Vértesacsa</t>
  </si>
  <si>
    <t>0275 - Vértesacsa</t>
  </si>
  <si>
    <t>Vértesboglár</t>
  </si>
  <si>
    <t>1389 - Vértesboglár</t>
  </si>
  <si>
    <t>Dunaújvárosi járás</t>
  </si>
  <si>
    <t>Adony</t>
  </si>
  <si>
    <t>078 - Dunaújvárosi járás</t>
  </si>
  <si>
    <t>0892 - Adony</t>
  </si>
  <si>
    <t>Baracs</t>
  </si>
  <si>
    <t>0704 - Baracs</t>
  </si>
  <si>
    <t>Beloiannisz</t>
  </si>
  <si>
    <t>0846 - Beloiannisz</t>
  </si>
  <si>
    <t>Besnyő</t>
  </si>
  <si>
    <t>1634 - Besnyő</t>
  </si>
  <si>
    <t>Daruszentmiklós</t>
  </si>
  <si>
    <t>3434 - Daruszentmiklós</t>
  </si>
  <si>
    <t>Dunaújváros</t>
  </si>
  <si>
    <t>20 - Megyei jogú város</t>
  </si>
  <si>
    <t>0311 - Dunaújváros</t>
  </si>
  <si>
    <t>07 - 20000 - 49999</t>
  </si>
  <si>
    <t>Előszállás</t>
  </si>
  <si>
    <t>2035 - Előszállás</t>
  </si>
  <si>
    <t>Iváncsa</t>
  </si>
  <si>
    <t>1346 - Iváncsa</t>
  </si>
  <si>
    <t>Kisapostag</t>
  </si>
  <si>
    <t>1263 - Kisapostag</t>
  </si>
  <si>
    <t>Kulcs</t>
  </si>
  <si>
    <t>3420 - Kulcs</t>
  </si>
  <si>
    <t>Mezőfalva</t>
  </si>
  <si>
    <t>1755 - Mezőfalva</t>
  </si>
  <si>
    <t>Nagykarácsony</t>
  </si>
  <si>
    <t>0700 - Nagykarácsony</t>
  </si>
  <si>
    <t>Nagyvenyim</t>
  </si>
  <si>
    <t>2613 - Nagyvenyim</t>
  </si>
  <si>
    <t>Perkáta</t>
  </si>
  <si>
    <t>1935 - Perkáta</t>
  </si>
  <si>
    <t>Pusztaszabolcs</t>
  </si>
  <si>
    <t>2901 - Pusztaszabolcs</t>
  </si>
  <si>
    <t>Rácalmás</t>
  </si>
  <si>
    <t>0990 - Rácalmás</t>
  </si>
  <si>
    <t>Enyingi járás</t>
  </si>
  <si>
    <t>Dég</t>
  </si>
  <si>
    <t>079 - Enyingi járás</t>
  </si>
  <si>
    <t>3275 - Dég</t>
  </si>
  <si>
    <t>Enying</t>
  </si>
  <si>
    <t>0280 - Enying</t>
  </si>
  <si>
    <t>Kisláng</t>
  </si>
  <si>
    <t>2899 - Kisláng</t>
  </si>
  <si>
    <t>Lajoskomárom</t>
  </si>
  <si>
    <t>0750 - Lajoskomárom</t>
  </si>
  <si>
    <t>Lepsény</t>
  </si>
  <si>
    <t>0726 - Lepsény</t>
  </si>
  <si>
    <t>Mátyásdomb</t>
  </si>
  <si>
    <t>1694 - Mátyásdomb</t>
  </si>
  <si>
    <t>Mezőkomárom</t>
  </si>
  <si>
    <t>0568 - Mezőkomárom</t>
  </si>
  <si>
    <t>Mezőszentgyörgy</t>
  </si>
  <si>
    <t>0657 - Mezőszentgyörgy</t>
  </si>
  <si>
    <t>Szabadhídvég</t>
  </si>
  <si>
    <t>1874 - Szabadhídvég</t>
  </si>
  <si>
    <t>Gárdonyi járás</t>
  </si>
  <si>
    <t>Gárdony</t>
  </si>
  <si>
    <t>080 - Gárdonyi járás</t>
  </si>
  <si>
    <t>1029 - Gárdony</t>
  </si>
  <si>
    <t>Kápolnásnyék</t>
  </si>
  <si>
    <t>2192 - Kápolnásnyék</t>
  </si>
  <si>
    <t>Nadap</t>
  </si>
  <si>
    <t>2759 - Nadap</t>
  </si>
  <si>
    <t>Pákozd</t>
  </si>
  <si>
    <t>2575 - Pákozd</t>
  </si>
  <si>
    <t>Pázmánd</t>
  </si>
  <si>
    <t>2178 - Pázmánd</t>
  </si>
  <si>
    <t>Sukoró</t>
  </si>
  <si>
    <t>1495 - Sukoró</t>
  </si>
  <si>
    <t>Szabadegyháza</t>
  </si>
  <si>
    <t>1325 - Szabadegyháza</t>
  </si>
  <si>
    <t>Velence</t>
  </si>
  <si>
    <t>2501 - Velence</t>
  </si>
  <si>
    <t>Vereb</t>
  </si>
  <si>
    <t>0349 - Vereb</t>
  </si>
  <si>
    <t>Zichyújfalu</t>
  </si>
  <si>
    <t>3426 - Zichyújfalu</t>
  </si>
  <si>
    <t>Martonvásári járás</t>
  </si>
  <si>
    <t>Baracska</t>
  </si>
  <si>
    <t>081 - Martonvásári járás</t>
  </si>
  <si>
    <t>0858 - Baracska</t>
  </si>
  <si>
    <t>Ercsi</t>
  </si>
  <si>
    <t>2360 - Ercsi</t>
  </si>
  <si>
    <t>Gyúró</t>
  </si>
  <si>
    <t>1591 - Gyúró</t>
  </si>
  <si>
    <t>Kajászó</t>
  </si>
  <si>
    <t>2134 - Kajászó</t>
  </si>
  <si>
    <t>Martonvásár</t>
  </si>
  <si>
    <t>0465 - Martonvásár</t>
  </si>
  <si>
    <t>Ráckeresztúr</t>
  </si>
  <si>
    <t>0201 - Ráckeresztúr</t>
  </si>
  <si>
    <t>Tordas</t>
  </si>
  <si>
    <t>2100 - Tordas</t>
  </si>
  <si>
    <t>Vál</t>
  </si>
  <si>
    <t>0582 - Vál</t>
  </si>
  <si>
    <t>Móri járás</t>
  </si>
  <si>
    <t>Bakonycsernye</t>
  </si>
  <si>
    <t>082 - Móri járás</t>
  </si>
  <si>
    <t>0873 - Bakonycsernye</t>
  </si>
  <si>
    <t>Balinka</t>
  </si>
  <si>
    <t>3110 - Balinka</t>
  </si>
  <si>
    <t>Bodajk</t>
  </si>
  <si>
    <t>1825 - Bodajk</t>
  </si>
  <si>
    <t>Csákberény</t>
  </si>
  <si>
    <t>0536 - Csákberény</t>
  </si>
  <si>
    <t>Csókakő</t>
  </si>
  <si>
    <t>2190 - Csókakő</t>
  </si>
  <si>
    <t>Fehérvárcsurgó</t>
  </si>
  <si>
    <t>3220 - Fehérvárcsurgó</t>
  </si>
  <si>
    <t>Isztimér</t>
  </si>
  <si>
    <t>0220 - Isztimér</t>
  </si>
  <si>
    <t>Kincsesbánya</t>
  </si>
  <si>
    <t>0234 - Kincsesbánya</t>
  </si>
  <si>
    <t>Magyaralmás</t>
  </si>
  <si>
    <t>2767 - Magyaralmás</t>
  </si>
  <si>
    <t>Mór</t>
  </si>
  <si>
    <t>1848 - Mór</t>
  </si>
  <si>
    <t>Nagyveleg</t>
  </si>
  <si>
    <t>2358 - Nagyveleg</t>
  </si>
  <si>
    <t>Pusztavám</t>
  </si>
  <si>
    <t>1777 - Pusztavám</t>
  </si>
  <si>
    <t>Söréd</t>
  </si>
  <si>
    <t>0289 - Söréd</t>
  </si>
  <si>
    <t>Sárbogárdi járás</t>
  </si>
  <si>
    <t>Alap</t>
  </si>
  <si>
    <t>084 - Sárbogárdi járás</t>
  </si>
  <si>
    <t>2682 - Alap</t>
  </si>
  <si>
    <t>Alsószentiván</t>
  </si>
  <si>
    <t>2528 - Alsószentiván</t>
  </si>
  <si>
    <t>Cece</t>
  </si>
  <si>
    <t>1315 - Cece</t>
  </si>
  <si>
    <t>Hantos</t>
  </si>
  <si>
    <t>2342 - Hantos</t>
  </si>
  <si>
    <t>Igar</t>
  </si>
  <si>
    <t>1773 - Igar</t>
  </si>
  <si>
    <t>Mezőszilas</t>
  </si>
  <si>
    <t>2903 - Mezőszilas</t>
  </si>
  <si>
    <t>Nagylók</t>
  </si>
  <si>
    <t>3236 - Nagylók</t>
  </si>
  <si>
    <t>Sárbogárd</t>
  </si>
  <si>
    <t>2369 - Sárbogárd</t>
  </si>
  <si>
    <t>Sáregres</t>
  </si>
  <si>
    <t>0272 - Sáregres</t>
  </si>
  <si>
    <t>Sárkeresztúr</t>
  </si>
  <si>
    <t>2534 - Sárkeresztúr</t>
  </si>
  <si>
    <t>Sárszentágota</t>
  </si>
  <si>
    <t>3153 - Sárszentágota</t>
  </si>
  <si>
    <t>Vajta</t>
  </si>
  <si>
    <t>0245 - Vajta</t>
  </si>
  <si>
    <t>Székesfehérvári járás</t>
  </si>
  <si>
    <t>Aba</t>
  </si>
  <si>
    <t>085 - Székesfehérvári járás</t>
  </si>
  <si>
    <t>1737 - Aba</t>
  </si>
  <si>
    <t>Bakonykúti</t>
  </si>
  <si>
    <t>2315 - Bakonykúti</t>
  </si>
  <si>
    <t>Csór</t>
  </si>
  <si>
    <t>0977 - Csór</t>
  </si>
  <si>
    <t>Csősz</t>
  </si>
  <si>
    <t>0673 - Csősz</t>
  </si>
  <si>
    <t>Füle</t>
  </si>
  <si>
    <t>0611 - Füle</t>
  </si>
  <si>
    <t>Iszkaszentgyörgy</t>
  </si>
  <si>
    <t>3201 - Iszkaszentgyörgy</t>
  </si>
  <si>
    <t>Jenő</t>
  </si>
  <si>
    <t>1597 - Jenő</t>
  </si>
  <si>
    <t>Káloz</t>
  </si>
  <si>
    <t>1668 - Káloz</t>
  </si>
  <si>
    <t>Kőszárhegy</t>
  </si>
  <si>
    <t>3065 - Kőszárhegy</t>
  </si>
  <si>
    <t>Lovasberény</t>
  </si>
  <si>
    <t>1911 - Lovasberény</t>
  </si>
  <si>
    <t>Moha</t>
  </si>
  <si>
    <t>2571 - Moha</t>
  </si>
  <si>
    <t>Nádasdladány</t>
  </si>
  <si>
    <t>1390 - Nádasdladány</t>
  </si>
  <si>
    <t>Pátka</t>
  </si>
  <si>
    <t>2884 - Pátka</t>
  </si>
  <si>
    <t>Polgárdi</t>
  </si>
  <si>
    <t>1752 - Polgárdi</t>
  </si>
  <si>
    <t>Sárkeresztes</t>
  </si>
  <si>
    <t>3180 - Sárkeresztes</t>
  </si>
  <si>
    <t>Sárkeszi</t>
  </si>
  <si>
    <t>0269 - Sárkeszi</t>
  </si>
  <si>
    <t>Sárosd</t>
  </si>
  <si>
    <t>2514 - Sárosd</t>
  </si>
  <si>
    <t>Sárszentmihály</t>
  </si>
  <si>
    <t>1177 - Sárszentmihály</t>
  </si>
  <si>
    <t>Seregélyes</t>
  </si>
  <si>
    <t>2020 - Seregélyes</t>
  </si>
  <si>
    <t>Soponya</t>
  </si>
  <si>
    <t>3332 - Soponya</t>
  </si>
  <si>
    <t>Szabadbattyán</t>
  </si>
  <si>
    <t>2870 - Szabadbattyán</t>
  </si>
  <si>
    <t>Székesfehérvár</t>
  </si>
  <si>
    <t>1482 - Székesfehérvár</t>
  </si>
  <si>
    <t>08 - 50000 - 99999</t>
  </si>
  <si>
    <t>Tác</t>
  </si>
  <si>
    <t>2926 - Tác</t>
  </si>
  <si>
    <t>Úrhida</t>
  </si>
  <si>
    <t>1762 - Úrhida</t>
  </si>
  <si>
    <t>Zámoly</t>
  </si>
  <si>
    <t>3024 - Zámoly</t>
  </si>
  <si>
    <t>Budapest, illetve fiktív területi egység</t>
  </si>
  <si>
    <t>Fejér megye területre nem bontható adatai</t>
  </si>
  <si>
    <t>9 - Budapest, fiktív területi egység</t>
  </si>
  <si>
    <t>90 - Nem település (kerület, fiktív területi egység)</t>
  </si>
  <si>
    <t>999 - Budapest, illetve fiktív területi egység</t>
  </si>
  <si>
    <t>0007 - Fejér megye területre nem bontható adatai</t>
  </si>
  <si>
    <t/>
  </si>
  <si>
    <t>Komárom-Esztergom megye</t>
  </si>
  <si>
    <t>Esztergomi járás</t>
  </si>
  <si>
    <t>Annavölgy</t>
  </si>
  <si>
    <t>110 - Esztergomi járás</t>
  </si>
  <si>
    <t>11 - Komárom-Esztergom megye</t>
  </si>
  <si>
    <t>3422 - Annavölgy</t>
  </si>
  <si>
    <t>Bajna</t>
  </si>
  <si>
    <t>1674 - Bajna</t>
  </si>
  <si>
    <t>Bajót</t>
  </si>
  <si>
    <t>2935 - Bajót</t>
  </si>
  <si>
    <t>Csolnok</t>
  </si>
  <si>
    <t>1892 - Csolnok</t>
  </si>
  <si>
    <t>Dág</t>
  </si>
  <si>
    <t>2291 - Dág</t>
  </si>
  <si>
    <t>Dorog</t>
  </si>
  <si>
    <t>1049 - Dorog</t>
  </si>
  <si>
    <t>Dömös</t>
  </si>
  <si>
    <t>0659 - Dömös</t>
  </si>
  <si>
    <t>Epöl</t>
  </si>
  <si>
    <t>2963 - Epöl</t>
  </si>
  <si>
    <t>Esztergom</t>
  </si>
  <si>
    <t>2513 - Esztergom</t>
  </si>
  <si>
    <t>Kesztölc</t>
  </si>
  <si>
    <t>2957 - Kesztölc</t>
  </si>
  <si>
    <t>Lábatlan</t>
  </si>
  <si>
    <t>1525 - Lábatlan</t>
  </si>
  <si>
    <t>Leányvár</t>
  </si>
  <si>
    <t>2548 - Leányvár</t>
  </si>
  <si>
    <t>Máriahalom</t>
  </si>
  <si>
    <t>2263 - Máriahalom</t>
  </si>
  <si>
    <t>Mogyorósbánya</t>
  </si>
  <si>
    <t>2825 - Mogyorósbánya</t>
  </si>
  <si>
    <t>Nagysáp</t>
  </si>
  <si>
    <t>2707 - Nagysáp</t>
  </si>
  <si>
    <t>Nyergesújfalu</t>
  </si>
  <si>
    <t>1535 - Nyergesújfalu</t>
  </si>
  <si>
    <t>Piliscsév</t>
  </si>
  <si>
    <t>2187 - Piliscsév</t>
  </si>
  <si>
    <t>Pilismarót</t>
  </si>
  <si>
    <t>1466 - Pilismarót</t>
  </si>
  <si>
    <t>Sárisáp</t>
  </si>
  <si>
    <t>2690 - Sárisáp</t>
  </si>
  <si>
    <t>Süttő</t>
  </si>
  <si>
    <t>0868 - Süttő</t>
  </si>
  <si>
    <t>Tát</t>
  </si>
  <si>
    <t>0875 - Tát</t>
  </si>
  <si>
    <t>Tokod</t>
  </si>
  <si>
    <t>1415 - Tokod</t>
  </si>
  <si>
    <t>Tokodaltáró</t>
  </si>
  <si>
    <t>3402 - Tokodaltáró</t>
  </si>
  <si>
    <t>Úny</t>
  </si>
  <si>
    <t>2763 - Úny</t>
  </si>
  <si>
    <t>Kisbéri járás</t>
  </si>
  <si>
    <t>Ácsteszér</t>
  </si>
  <si>
    <t>111 - Kisbéri járás</t>
  </si>
  <si>
    <t>1813 - Ácsteszér</t>
  </si>
  <si>
    <t>Aka</t>
  </si>
  <si>
    <t>0668 - Aka</t>
  </si>
  <si>
    <t>Ászár</t>
  </si>
  <si>
    <t>2385 - Ászár</t>
  </si>
  <si>
    <t>Bakonybánk</t>
  </si>
  <si>
    <t>2424 - Bakonybánk</t>
  </si>
  <si>
    <t>Bakonysárkány</t>
  </si>
  <si>
    <t>2522 - Bakonysárkány</t>
  </si>
  <si>
    <t>Bakonyszombathely</t>
  </si>
  <si>
    <t>2238 - Bakonyszombathely</t>
  </si>
  <si>
    <t>Bársonyos</t>
  </si>
  <si>
    <t>0862 - Bársonyos</t>
  </si>
  <si>
    <t>Császár</t>
  </si>
  <si>
    <t>1641 - Császár</t>
  </si>
  <si>
    <t>Csatka</t>
  </si>
  <si>
    <t>3310 - Csatka</t>
  </si>
  <si>
    <t>Csép</t>
  </si>
  <si>
    <t>1827 - Csép</t>
  </si>
  <si>
    <t>Ete</t>
  </si>
  <si>
    <t>0666 - Ete</t>
  </si>
  <si>
    <t>Kerékteleki</t>
  </si>
  <si>
    <t>1099 - Kerékteleki</t>
  </si>
  <si>
    <t>Kisbér</t>
  </si>
  <si>
    <t>1733 - Kisbér</t>
  </si>
  <si>
    <t>Réde</t>
  </si>
  <si>
    <t>3001 - Réde</t>
  </si>
  <si>
    <t>Súr</t>
  </si>
  <si>
    <t>3199 - Súr</t>
  </si>
  <si>
    <t>Tárkány</t>
  </si>
  <si>
    <t>2098 - Tárkány</t>
  </si>
  <si>
    <t>Vérteskethely</t>
  </si>
  <si>
    <t>3258 - Vérteskethely</t>
  </si>
  <si>
    <t>Komáromi járás</t>
  </si>
  <si>
    <t>Ács</t>
  </si>
  <si>
    <t>112 - Komáromi járás</t>
  </si>
  <si>
    <t>0442 - Ács</t>
  </si>
  <si>
    <t>Almásfüzitő</t>
  </si>
  <si>
    <t>3234 - Almásfüzitő</t>
  </si>
  <si>
    <t>Bábolna</t>
  </si>
  <si>
    <t>1936 - Bábolna</t>
  </si>
  <si>
    <t>Bana</t>
  </si>
  <si>
    <t>3142 - Bana</t>
  </si>
  <si>
    <t>Csém</t>
  </si>
  <si>
    <t>3364 - Csém</t>
  </si>
  <si>
    <t>Kisigmánd</t>
  </si>
  <si>
    <t>2092 - Kisigmánd</t>
  </si>
  <si>
    <t>Komárom</t>
  </si>
  <si>
    <t>0544 - Komárom</t>
  </si>
  <si>
    <t>Mocsa</t>
  </si>
  <si>
    <t>2693 - Mocsa</t>
  </si>
  <si>
    <t>Nagyigmánd</t>
  </si>
  <si>
    <t>2237 - Nagyigmánd</t>
  </si>
  <si>
    <t>Oroszlányi járás</t>
  </si>
  <si>
    <t>Bokod</t>
  </si>
  <si>
    <t>113 - Oroszlányi járás</t>
  </si>
  <si>
    <t>0731 - Bokod</t>
  </si>
  <si>
    <t>Dad</t>
  </si>
  <si>
    <t>3316 - Dad</t>
  </si>
  <si>
    <t>Kecskéd</t>
  </si>
  <si>
    <t>0452 - Kecskéd</t>
  </si>
  <si>
    <t>Kömlőd</t>
  </si>
  <si>
    <t>0763 - Kömlőd</t>
  </si>
  <si>
    <t>Oroszlány</t>
  </si>
  <si>
    <t>3076 - Oroszlány</t>
  </si>
  <si>
    <t>Szákszend</t>
  </si>
  <si>
    <t>3351 - Szákszend</t>
  </si>
  <si>
    <t>Tatai járás</t>
  </si>
  <si>
    <t>Baj</t>
  </si>
  <si>
    <t>114 - Tatai járás</t>
  </si>
  <si>
    <t>2921 - Baj</t>
  </si>
  <si>
    <t>Dunaalmás</t>
  </si>
  <si>
    <t>3383 - Dunaalmás</t>
  </si>
  <si>
    <t>Dunaszentmiklós</t>
  </si>
  <si>
    <t>2410 - Dunaszentmiklós</t>
  </si>
  <si>
    <t>Kocs</t>
  </si>
  <si>
    <t>0251 - Kocs</t>
  </si>
  <si>
    <t>Naszály</t>
  </si>
  <si>
    <t>2016 - Naszály</t>
  </si>
  <si>
    <t>Neszmély</t>
  </si>
  <si>
    <t>3382 - Neszmély</t>
  </si>
  <si>
    <t>Szomód</t>
  </si>
  <si>
    <t>2261 - Szomód</t>
  </si>
  <si>
    <t>Tardos</t>
  </si>
  <si>
    <t>3022 - Tardos</t>
  </si>
  <si>
    <t>Tata</t>
  </si>
  <si>
    <t>2012 - Tata</t>
  </si>
  <si>
    <t>Vértestolna</t>
  </si>
  <si>
    <t>2962 - Vértestolna</t>
  </si>
  <si>
    <t>Tatabányai járás</t>
  </si>
  <si>
    <t>Gyermely</t>
  </si>
  <si>
    <t>115 - Tatabányai járás</t>
  </si>
  <si>
    <t>0652 - Gyermely</t>
  </si>
  <si>
    <t>Héreg</t>
  </si>
  <si>
    <t>1189 - Héreg</t>
  </si>
  <si>
    <t>Környe</t>
  </si>
  <si>
    <t>3055 - Környe</t>
  </si>
  <si>
    <t>Szárliget</t>
  </si>
  <si>
    <t>3349 - Szárliget</t>
  </si>
  <si>
    <t>Szomor</t>
  </si>
  <si>
    <t>2142 - Szomor</t>
  </si>
  <si>
    <t>Tarján</t>
  </si>
  <si>
    <t>1893 - Tarján</t>
  </si>
  <si>
    <t>Tatabánya</t>
  </si>
  <si>
    <t>1815 - Tatabánya</t>
  </si>
  <si>
    <t>Várgesztes</t>
  </si>
  <si>
    <t>1725 - Várgesztes</t>
  </si>
  <si>
    <t>Vértessomló</t>
  </si>
  <si>
    <t>1528 - Vértessomló</t>
  </si>
  <si>
    <t>Vértesszőlős</t>
  </si>
  <si>
    <t>3126 - Vértesszőlős</t>
  </si>
  <si>
    <t>Komárom-E megye területre nem bontható adatai</t>
  </si>
  <si>
    <t>0011 - Komárom-E megye területre nem bontható adatai</t>
  </si>
  <si>
    <t>Veszprém megye</t>
  </si>
  <si>
    <t>Ajkai járás</t>
  </si>
  <si>
    <t>Ajka</t>
  </si>
  <si>
    <t>183 - Ajkai járás</t>
  </si>
  <si>
    <t>19 - Veszprém megye</t>
  </si>
  <si>
    <t>0667 - Ajka</t>
  </si>
  <si>
    <t>Csehbánya</t>
  </si>
  <si>
    <t>2025 - Csehbánya</t>
  </si>
  <si>
    <t>Farkasgyepű</t>
  </si>
  <si>
    <t>1025 - Farkasgyepű</t>
  </si>
  <si>
    <t>Halimba</t>
  </si>
  <si>
    <t>0789 - Halimba</t>
  </si>
  <si>
    <t>Kislőd</t>
  </si>
  <si>
    <t>3017 - Kislőd</t>
  </si>
  <si>
    <t>Magyarpolány</t>
  </si>
  <si>
    <t>2043 - Magyarpolány</t>
  </si>
  <si>
    <t>Nyirád</t>
  </si>
  <si>
    <t>2400 - Nyirád</t>
  </si>
  <si>
    <t>Öcs</t>
  </si>
  <si>
    <t>2811 - Öcs</t>
  </si>
  <si>
    <t>Szőc</t>
  </si>
  <si>
    <t>1669 - Szőc</t>
  </si>
  <si>
    <t>Úrkút</t>
  </si>
  <si>
    <t>2085 - Úrkút</t>
  </si>
  <si>
    <t>Városlőd</t>
  </si>
  <si>
    <t>0706 - Városlőd</t>
  </si>
  <si>
    <t>Balatonalmádi járás</t>
  </si>
  <si>
    <t>Balatonakarattya</t>
  </si>
  <si>
    <t>184 - Balatonalmádi járás</t>
  </si>
  <si>
    <t>3442 - Balatonakarattya</t>
  </si>
  <si>
    <t>Balatonalmádi</t>
  </si>
  <si>
    <t>0583 - Balatonalmádi</t>
  </si>
  <si>
    <t>Balatonfőkajár</t>
  </si>
  <si>
    <t>2946 - Balatonfőkajár</t>
  </si>
  <si>
    <t>Balatonfűzfő</t>
  </si>
  <si>
    <t>0221 - Balatonfűzfő</t>
  </si>
  <si>
    <t>Balatonkenese</t>
  </si>
  <si>
    <t>0514 - Balatonkenese</t>
  </si>
  <si>
    <t>Csajág</t>
  </si>
  <si>
    <t>1607 - Csajág</t>
  </si>
  <si>
    <t>Felsőörs</t>
  </si>
  <si>
    <t>2436 - Felsőörs</t>
  </si>
  <si>
    <t>Királyszentistván</t>
  </si>
  <si>
    <t>0542 - Királyszentistván</t>
  </si>
  <si>
    <t>Küngös</t>
  </si>
  <si>
    <t>0406 - Küngös</t>
  </si>
  <si>
    <t>Litér</t>
  </si>
  <si>
    <t>0455 - Litér</t>
  </si>
  <si>
    <t>Papkeszi</t>
  </si>
  <si>
    <t>0734 - Papkeszi</t>
  </si>
  <si>
    <t>Balatonfüredi járás</t>
  </si>
  <si>
    <t>Alsóörs</t>
  </si>
  <si>
    <t>185 - Balatonfüredi járás</t>
  </si>
  <si>
    <t>3052 - Alsóörs</t>
  </si>
  <si>
    <t>Aszófő</t>
  </si>
  <si>
    <t>0733 - Aszófő</t>
  </si>
  <si>
    <t>Balatonakali</t>
  </si>
  <si>
    <t>2530 - Balatonakali</t>
  </si>
  <si>
    <t>Balatoncsicsó</t>
  </si>
  <si>
    <t>0307 - Balatoncsicsó</t>
  </si>
  <si>
    <t>Balatonfüred</t>
  </si>
  <si>
    <t>2117 - Balatonfüred</t>
  </si>
  <si>
    <t>Balatonszepezd</t>
  </si>
  <si>
    <t>1715 - Balatonszepezd</t>
  </si>
  <si>
    <t>Balatonszőlős</t>
  </si>
  <si>
    <t>2850 - Balatonszőlős</t>
  </si>
  <si>
    <t>Balatonudvari</t>
  </si>
  <si>
    <t>1556 - Balatonudvari</t>
  </si>
  <si>
    <t>Csopak</t>
  </si>
  <si>
    <t>0218 - Csopak</t>
  </si>
  <si>
    <t>Dörgicse</t>
  </si>
  <si>
    <t>0636 - Dörgicse</t>
  </si>
  <si>
    <t>Lovas</t>
  </si>
  <si>
    <t>0556 - Lovas</t>
  </si>
  <si>
    <t>Monoszló</t>
  </si>
  <si>
    <t>2251 - Monoszló</t>
  </si>
  <si>
    <t>Óbudavár</t>
  </si>
  <si>
    <t>2391 - Óbudavár</t>
  </si>
  <si>
    <t>Örvényes</t>
  </si>
  <si>
    <t>1009 - Örvényes</t>
  </si>
  <si>
    <t>Paloznak</t>
  </si>
  <si>
    <t>1701 - Paloznak</t>
  </si>
  <si>
    <t>Pécsely</t>
  </si>
  <si>
    <t>2245 - Pécsely</t>
  </si>
  <si>
    <t>Szentantalfa</t>
  </si>
  <si>
    <t>0356 - Szentantalfa</t>
  </si>
  <si>
    <t>Szentjakabfa</t>
  </si>
  <si>
    <t>1154 - Szentjakabfa</t>
  </si>
  <si>
    <t>Tagyon</t>
  </si>
  <si>
    <t>1703 - Tagyon</t>
  </si>
  <si>
    <t>Tihany</t>
  </si>
  <si>
    <t>3046 - Tihany</t>
  </si>
  <si>
    <t>Vászoly</t>
  </si>
  <si>
    <t>1665 - Vászoly</t>
  </si>
  <si>
    <t>Zánka</t>
  </si>
  <si>
    <t>2082 - Zánka</t>
  </si>
  <si>
    <t>Devecseri járás</t>
  </si>
  <si>
    <t>Adorjánháza</t>
  </si>
  <si>
    <t>186 - Devecseri járás</t>
  </si>
  <si>
    <t>3130 - Adorjánháza</t>
  </si>
  <si>
    <t>Apácatorna</t>
  </si>
  <si>
    <t>2837 - Apácatorna</t>
  </si>
  <si>
    <t>Borszörcsök</t>
  </si>
  <si>
    <t>0476 - Borszörcsök</t>
  </si>
  <si>
    <t>Csögle</t>
  </si>
  <si>
    <t>3281 - Csögle</t>
  </si>
  <si>
    <t>Dabrony</t>
  </si>
  <si>
    <t>2823 - Dabrony</t>
  </si>
  <si>
    <t>Devecser</t>
  </si>
  <si>
    <t>3227 - Devecser</t>
  </si>
  <si>
    <t>Doba</t>
  </si>
  <si>
    <t>1087 - Doba</t>
  </si>
  <si>
    <t>Egeralja</t>
  </si>
  <si>
    <t>3387 - Egeralja</t>
  </si>
  <si>
    <t>Iszkáz</t>
  </si>
  <si>
    <t>2801 - Iszkáz</t>
  </si>
  <si>
    <t>Kamond</t>
  </si>
  <si>
    <t>1914 - Kamond</t>
  </si>
  <si>
    <t>Karakószörcsök</t>
  </si>
  <si>
    <t>0874 - Karakószörcsök</t>
  </si>
  <si>
    <t>Kerta</t>
  </si>
  <si>
    <t>2565 - Kerta</t>
  </si>
  <si>
    <t>Kisberzseny</t>
  </si>
  <si>
    <t>2907 - Kisberzseny</t>
  </si>
  <si>
    <t>Kiscsősz</t>
  </si>
  <si>
    <t>2370 - Kiscsősz</t>
  </si>
  <si>
    <t>Kispirit</t>
  </si>
  <si>
    <t>0428 - Kispirit</t>
  </si>
  <si>
    <t>Kisszőlős</t>
  </si>
  <si>
    <t>2300 - Kisszőlős</t>
  </si>
  <si>
    <t>Kolontár</t>
  </si>
  <si>
    <t>3018 - Kolontár</t>
  </si>
  <si>
    <t>Nagyalásony</t>
  </si>
  <si>
    <t>2797 - Nagyalásony</t>
  </si>
  <si>
    <t>Nagypirit</t>
  </si>
  <si>
    <t>2140 - Nagypirit</t>
  </si>
  <si>
    <t>Noszlop</t>
  </si>
  <si>
    <t>1475 - Noszlop</t>
  </si>
  <si>
    <t>Oroszi</t>
  </si>
  <si>
    <t>1659 - Oroszi</t>
  </si>
  <si>
    <t>Pusztamiske</t>
  </si>
  <si>
    <t>2897 - Pusztamiske</t>
  </si>
  <si>
    <t>Somlójenő</t>
  </si>
  <si>
    <t>0515 - Somlójenő</t>
  </si>
  <si>
    <t>Somlószőlős</t>
  </si>
  <si>
    <t>2577 - Somlószőlős</t>
  </si>
  <si>
    <t>Somlóvásárhely</t>
  </si>
  <si>
    <t>2656 - Somlóvásárhely</t>
  </si>
  <si>
    <t>Somlóvecse</t>
  </si>
  <si>
    <t>1424 - Somlóvecse</t>
  </si>
  <si>
    <t>Tüskevár</t>
  </si>
  <si>
    <t>0463 - Tüskevár</t>
  </si>
  <si>
    <t>Vid</t>
  </si>
  <si>
    <t>0950 - Vid</t>
  </si>
  <si>
    <t>Pápai járás</t>
  </si>
  <si>
    <t>Adásztevel</t>
  </si>
  <si>
    <t>187 - Pápai járás</t>
  </si>
  <si>
    <t>0730 - Adásztevel</t>
  </si>
  <si>
    <t>Bakonyjákó</t>
  </si>
  <si>
    <t>2951 - Bakonyjákó</t>
  </si>
  <si>
    <t>Bakonykoppány</t>
  </si>
  <si>
    <t>0728 - Bakonykoppány</t>
  </si>
  <si>
    <t>Bakonypölöske</t>
  </si>
  <si>
    <t>0632 - Bakonypölöske</t>
  </si>
  <si>
    <t>Bakonyság</t>
  </si>
  <si>
    <t>2990 - Bakonyság</t>
  </si>
  <si>
    <t>Bakonyszentiván</t>
  </si>
  <si>
    <t>2392 - Bakonyszentiván</t>
  </si>
  <si>
    <t>Bakonyszücs</t>
  </si>
  <si>
    <t>2641 - Bakonyszücs</t>
  </si>
  <si>
    <t>Bakonytamási</t>
  </si>
  <si>
    <t>2412 - Bakonytamási</t>
  </si>
  <si>
    <t>Béb</t>
  </si>
  <si>
    <t>2290 - Béb</t>
  </si>
  <si>
    <t>Békás</t>
  </si>
  <si>
    <t>2705 - Békás</t>
  </si>
  <si>
    <t>Csót</t>
  </si>
  <si>
    <t>3287 - Csót</t>
  </si>
  <si>
    <t>Dáka</t>
  </si>
  <si>
    <t>2015 - Dáka</t>
  </si>
  <si>
    <t>Döbrönte</t>
  </si>
  <si>
    <t>2947 - Döbrönte</t>
  </si>
  <si>
    <t>Egyházaskesző</t>
  </si>
  <si>
    <t>1044 - Egyházaskesző</t>
  </si>
  <si>
    <t>Ganna</t>
  </si>
  <si>
    <t>1274 - Ganna</t>
  </si>
  <si>
    <t>Gecse</t>
  </si>
  <si>
    <t>0929 - Gecse</t>
  </si>
  <si>
    <t>Gic</t>
  </si>
  <si>
    <t>1671 - Gic</t>
  </si>
  <si>
    <t>Homokbödöge</t>
  </si>
  <si>
    <t>2781 - Homokbödöge</t>
  </si>
  <si>
    <t>Kemeneshőgyész</t>
  </si>
  <si>
    <t>1973 - Kemeneshőgyész</t>
  </si>
  <si>
    <t>Kemenesszentpéter</t>
  </si>
  <si>
    <t>1247 - Kemenesszentpéter</t>
  </si>
  <si>
    <t>Kup</t>
  </si>
  <si>
    <t>2654 - Kup</t>
  </si>
  <si>
    <t>Külsővat</t>
  </si>
  <si>
    <t>1614 - Külsővat</t>
  </si>
  <si>
    <t>Lovászpatona</t>
  </si>
  <si>
    <t>0508 - Lovászpatona</t>
  </si>
  <si>
    <t>Magyargencs</t>
  </si>
  <si>
    <t>2637 - Magyargencs</t>
  </si>
  <si>
    <t>Malomsok</t>
  </si>
  <si>
    <t>0361 - Malomsok</t>
  </si>
  <si>
    <t>Marcalgergelyi</t>
  </si>
  <si>
    <t>2929 - Marcalgergelyi</t>
  </si>
  <si>
    <t>Marcaltő</t>
  </si>
  <si>
    <t>2222 - Marcaltő</t>
  </si>
  <si>
    <t>Mezőlak</t>
  </si>
  <si>
    <t>2356 - Mezőlak</t>
  </si>
  <si>
    <t>Mihályháza</t>
  </si>
  <si>
    <t>0466 - Mihályháza</t>
  </si>
  <si>
    <t>Nagyacsád</t>
  </si>
  <si>
    <t>2355 - Nagyacsád</t>
  </si>
  <si>
    <t>Nagydém</t>
  </si>
  <si>
    <t>1000 - Nagydém</t>
  </si>
  <si>
    <t>Nagygyimót</t>
  </si>
  <si>
    <t>0826 - Nagygyimót</t>
  </si>
  <si>
    <t>Nagytevel</t>
  </si>
  <si>
    <t>2520 - Nagytevel</t>
  </si>
  <si>
    <t>Nemesgörzsöny</t>
  </si>
  <si>
    <t>0565 - Nemesgörzsöny</t>
  </si>
  <si>
    <t>Nemesszalók</t>
  </si>
  <si>
    <t>2175 - Nemesszalók</t>
  </si>
  <si>
    <t>Németbánya</t>
  </si>
  <si>
    <t>1040 - Németbánya</t>
  </si>
  <si>
    <t>Nóráp</t>
  </si>
  <si>
    <t>2652 - Nóráp</t>
  </si>
  <si>
    <t>Nyárád</t>
  </si>
  <si>
    <t>2900 - Nyárád</t>
  </si>
  <si>
    <t>Pápa</t>
  </si>
  <si>
    <t>3194 - Pápa</t>
  </si>
  <si>
    <t>Pápadereske</t>
  </si>
  <si>
    <t>1986 - Pápadereske</t>
  </si>
  <si>
    <t>Pápakovácsi</t>
  </si>
  <si>
    <t>1185 - Pápakovácsi</t>
  </si>
  <si>
    <t>Pápasalamon</t>
  </si>
  <si>
    <t>2160 - Pápasalamon</t>
  </si>
  <si>
    <t>Pápateszér</t>
  </si>
  <si>
    <t>3125 - Pápateszér</t>
  </si>
  <si>
    <t>Takácsi</t>
  </si>
  <si>
    <t>1312 - Takácsi</t>
  </si>
  <si>
    <t>Ugod</t>
  </si>
  <si>
    <t>2476 - Ugod</t>
  </si>
  <si>
    <t>Vanyola</t>
  </si>
  <si>
    <t>2177 - Vanyola</t>
  </si>
  <si>
    <t>Várkesző</t>
  </si>
  <si>
    <t>2620 - Várkesző</t>
  </si>
  <si>
    <t>Vaszar</t>
  </si>
  <si>
    <t>2664 - Vaszar</t>
  </si>
  <si>
    <t>Vinár</t>
  </si>
  <si>
    <t>2465 - Vinár</t>
  </si>
  <si>
    <t>Sümegi járás</t>
  </si>
  <si>
    <t>Bazsi</t>
  </si>
  <si>
    <t>188 - Sümegi járás</t>
  </si>
  <si>
    <t>0742 - Bazsi</t>
  </si>
  <si>
    <t>Bodorfa</t>
  </si>
  <si>
    <t>0432 - Bodorfa</t>
  </si>
  <si>
    <t>Csabrendek</t>
  </si>
  <si>
    <t>3092 - Csabrendek</t>
  </si>
  <si>
    <t>Dabronc</t>
  </si>
  <si>
    <t>1717 - Dabronc</t>
  </si>
  <si>
    <t>Gógánfa</t>
  </si>
  <si>
    <t>1819 - Gógánfa</t>
  </si>
  <si>
    <t>Gyepükaján</t>
  </si>
  <si>
    <t>2867 - Gyepükaján</t>
  </si>
  <si>
    <t>Hetyefő</t>
  </si>
  <si>
    <t>1508 - Hetyefő</t>
  </si>
  <si>
    <t>Hosztót</t>
  </si>
  <si>
    <t>0725 - Hosztót</t>
  </si>
  <si>
    <t>Káptalanfa</t>
  </si>
  <si>
    <t>1427 - Káptalanfa</t>
  </si>
  <si>
    <t>Megyer</t>
  </si>
  <si>
    <t>0498 - Megyer</t>
  </si>
  <si>
    <t>Nemeshany</t>
  </si>
  <si>
    <t>0555 - Nemeshany</t>
  </si>
  <si>
    <t>Rigács</t>
  </si>
  <si>
    <t>2584 - Rigács</t>
  </si>
  <si>
    <t>Sümeg</t>
  </si>
  <si>
    <t>2559 - Sümeg</t>
  </si>
  <si>
    <t>Sümegprága</t>
  </si>
  <si>
    <t>0538 - Sümegprága</t>
  </si>
  <si>
    <t>Szentimrefalva</t>
  </si>
  <si>
    <t>1006 - Szentimrefalva</t>
  </si>
  <si>
    <t>Ukk</t>
  </si>
  <si>
    <t>2301 - Ukk</t>
  </si>
  <si>
    <t>Veszprémgalsa</t>
  </si>
  <si>
    <t>1933 - Veszprémgalsa</t>
  </si>
  <si>
    <t>Zalaerdőd</t>
  </si>
  <si>
    <t>2999 - Zalaerdőd</t>
  </si>
  <si>
    <t>Zalagyömörő</t>
  </si>
  <si>
    <t>2720 - Zalagyömörő</t>
  </si>
  <si>
    <t>Zalameggyes</t>
  </si>
  <si>
    <t>3303 - Zalameggyes</t>
  </si>
  <si>
    <t>Zalaszegvár</t>
  </si>
  <si>
    <t>2359 - Zalaszegvár</t>
  </si>
  <si>
    <t>Tapolcai járás</t>
  </si>
  <si>
    <t>Ábrahámhegy</t>
  </si>
  <si>
    <t>189 - Tapolcai járás</t>
  </si>
  <si>
    <t>0456 - Ábrahámhegy</t>
  </si>
  <si>
    <t>Badacsonytomaj</t>
  </si>
  <si>
    <t>2232 - Badacsonytomaj</t>
  </si>
  <si>
    <t>Badacsonytördemic</t>
  </si>
  <si>
    <t>0326 - Badacsonytördemic</t>
  </si>
  <si>
    <t>Balatonederics</t>
  </si>
  <si>
    <t>1223 - Balatonederics</t>
  </si>
  <si>
    <t>Balatonhenye</t>
  </si>
  <si>
    <t>0363 - Balatonhenye</t>
  </si>
  <si>
    <t>Balatonrendes</t>
  </si>
  <si>
    <t>3384 - Balatonrendes</t>
  </si>
  <si>
    <t>Gyulakeszi</t>
  </si>
  <si>
    <t>0952 - Gyulakeszi</t>
  </si>
  <si>
    <t>Hegyesd</t>
  </si>
  <si>
    <t>0242 - Hegyesd</t>
  </si>
  <si>
    <t>Hegymagas</t>
  </si>
  <si>
    <t>2580 - Hegymagas</t>
  </si>
  <si>
    <t>Kapolcs</t>
  </si>
  <si>
    <t>1455 - Kapolcs</t>
  </si>
  <si>
    <t>Káptalantóti</t>
  </si>
  <si>
    <t>0563 - Káptalantóti</t>
  </si>
  <si>
    <t>Kékkút</t>
  </si>
  <si>
    <t>2603 - Kékkút</t>
  </si>
  <si>
    <t>Kisapáti</t>
  </si>
  <si>
    <t>0793 - Kisapáti</t>
  </si>
  <si>
    <t>Kővágóörs</t>
  </si>
  <si>
    <t>2345 - Kővágóörs</t>
  </si>
  <si>
    <t>Köveskál</t>
  </si>
  <si>
    <t>2585 - Köveskál</t>
  </si>
  <si>
    <t>Lesencefalu</t>
  </si>
  <si>
    <t>1757 - Lesencefalu</t>
  </si>
  <si>
    <t>Lesenceistvánd</t>
  </si>
  <si>
    <t>2196 - Lesenceistvánd</t>
  </si>
  <si>
    <t>Lesencetomaj</t>
  </si>
  <si>
    <t>1787 - Lesencetomaj</t>
  </si>
  <si>
    <t>Mindszentkálla</t>
  </si>
  <si>
    <t>0453 - Mindszentkálla</t>
  </si>
  <si>
    <t>Monostorapáti</t>
  </si>
  <si>
    <t>2404 - Monostorapáti</t>
  </si>
  <si>
    <t>Nemesgulács</t>
  </si>
  <si>
    <t>0278 - Nemesgulács</t>
  </si>
  <si>
    <t>Nemesvita</t>
  </si>
  <si>
    <t>2842 - Nemesvita</t>
  </si>
  <si>
    <t>Raposka</t>
  </si>
  <si>
    <t>0394 - Raposka</t>
  </si>
  <si>
    <t>Révfülöp</t>
  </si>
  <si>
    <t>0562 - Révfülöp</t>
  </si>
  <si>
    <t>Salföld</t>
  </si>
  <si>
    <t>3079 - Salföld</t>
  </si>
  <si>
    <t>Sáska</t>
  </si>
  <si>
    <t>1377 - Sáska</t>
  </si>
  <si>
    <t>Szentbékkálla</t>
  </si>
  <si>
    <t>0709 - Szentbékkálla</t>
  </si>
  <si>
    <t>Szigliget</t>
  </si>
  <si>
    <t>2489 - Szigliget</t>
  </si>
  <si>
    <t>Taliándörögd</t>
  </si>
  <si>
    <t>1732 - Taliándörögd</t>
  </si>
  <si>
    <t>Tapolca</t>
  </si>
  <si>
    <t>2943 - Tapolca</t>
  </si>
  <si>
    <t>Uzsa</t>
  </si>
  <si>
    <t>3421 - Uzsa</t>
  </si>
  <si>
    <t>Vigántpetend</t>
  </si>
  <si>
    <t>0973 - Vigántpetend</t>
  </si>
  <si>
    <t>Zalahaláp</t>
  </si>
  <si>
    <t>1265 - Zalahaláp</t>
  </si>
  <si>
    <t>Várpalotai járás</t>
  </si>
  <si>
    <t>Berhida</t>
  </si>
  <si>
    <t>190 - Várpalotai járás</t>
  </si>
  <si>
    <t>3312 - Berhida</t>
  </si>
  <si>
    <t>Jásd</t>
  </si>
  <si>
    <t>1743 - Jásd</t>
  </si>
  <si>
    <t>Ősi</t>
  </si>
  <si>
    <t>2406 - Ősi</t>
  </si>
  <si>
    <t>Öskü</t>
  </si>
  <si>
    <t>2545 - Öskü</t>
  </si>
  <si>
    <t>Pétfürdő</t>
  </si>
  <si>
    <t>3425 - Pétfürdő</t>
  </si>
  <si>
    <t>Tés</t>
  </si>
  <si>
    <t>2057 - Tés</t>
  </si>
  <si>
    <t>Várpalota</t>
  </si>
  <si>
    <t>1143 - Várpalota</t>
  </si>
  <si>
    <t>Vilonya</t>
  </si>
  <si>
    <t>1570 - Vilonya</t>
  </si>
  <si>
    <t>Veszprémi járás</t>
  </si>
  <si>
    <t>Bánd</t>
  </si>
  <si>
    <t>191 - Veszprémi járás</t>
  </si>
  <si>
    <t>1417 - Bánd</t>
  </si>
  <si>
    <t>Barnag</t>
  </si>
  <si>
    <t>1577 - Barnag</t>
  </si>
  <si>
    <t>Eplény</t>
  </si>
  <si>
    <t>3394 - Eplény</t>
  </si>
  <si>
    <t>Hajmáskér</t>
  </si>
  <si>
    <t>1536 - Hajmáskér</t>
  </si>
  <si>
    <t>Hárskút</t>
  </si>
  <si>
    <t>2556 - Hárskút</t>
  </si>
  <si>
    <t>Herend</t>
  </si>
  <si>
    <t>2365 - Herend</t>
  </si>
  <si>
    <t>Hidegkút</t>
  </si>
  <si>
    <t>2075 - Hidegkút</t>
  </si>
  <si>
    <t>Márkó</t>
  </si>
  <si>
    <t>3221 - Márkó</t>
  </si>
  <si>
    <t>Mencshely</t>
  </si>
  <si>
    <t>2713 - Mencshely</t>
  </si>
  <si>
    <t>Nagyvázsony</t>
  </si>
  <si>
    <t>1919 - Nagyvázsony</t>
  </si>
  <si>
    <t>Nemesvámos</t>
  </si>
  <si>
    <t>0219 - Nemesvámos</t>
  </si>
  <si>
    <t>Pula</t>
  </si>
  <si>
    <t>1142 - Pula</t>
  </si>
  <si>
    <t>Sóly</t>
  </si>
  <si>
    <t>0360 - Sóly</t>
  </si>
  <si>
    <t>Szentgál</t>
  </si>
  <si>
    <t>0792 - Szentgál</t>
  </si>
  <si>
    <t>Szentkirályszabadja</t>
  </si>
  <si>
    <t>1626 - Szentkirályszabadja</t>
  </si>
  <si>
    <t>Tótvázsony</t>
  </si>
  <si>
    <t>0271 - Tótvázsony</t>
  </si>
  <si>
    <t>Veszprém</t>
  </si>
  <si>
    <t>1176 - Veszprém</t>
  </si>
  <si>
    <t>Veszprémfajsz</t>
  </si>
  <si>
    <t>2143 - Veszprémfajsz</t>
  </si>
  <si>
    <t>Vöröstó</t>
  </si>
  <si>
    <t>1170 - Vöröstó</t>
  </si>
  <si>
    <t>Zirci járás</t>
  </si>
  <si>
    <t>Bakonybél</t>
  </si>
  <si>
    <t>192 - Zirci járás</t>
  </si>
  <si>
    <t>2374 - Bakonybél</t>
  </si>
  <si>
    <t>Bakonynána</t>
  </si>
  <si>
    <t>2599 - Bakonynána</t>
  </si>
  <si>
    <t>Bakonyoszlop</t>
  </si>
  <si>
    <t>3041 - Bakonyoszlop</t>
  </si>
  <si>
    <t>Bakonyszentkirály</t>
  </si>
  <si>
    <t>2281 - Bakonyszentkirály</t>
  </si>
  <si>
    <t>Borzavár</t>
  </si>
  <si>
    <t>3025 - Borzavár</t>
  </si>
  <si>
    <t>Csesznek</t>
  </si>
  <si>
    <t>2464 - Csesznek</t>
  </si>
  <si>
    <t>Csetény</t>
  </si>
  <si>
    <t>3169 - Csetény</t>
  </si>
  <si>
    <t>Dudar</t>
  </si>
  <si>
    <t>0293 - Dudar</t>
  </si>
  <si>
    <t>Lókút</t>
  </si>
  <si>
    <t>1885 - Lókút</t>
  </si>
  <si>
    <t>Nagyesztergár</t>
  </si>
  <si>
    <t>2318 - Nagyesztergár</t>
  </si>
  <si>
    <t>Olaszfalu</t>
  </si>
  <si>
    <t>2651 - Olaszfalu</t>
  </si>
  <si>
    <t>Pénzesgyőr</t>
  </si>
  <si>
    <t>1554 - Pénzesgyőr</t>
  </si>
  <si>
    <t>Porva</t>
  </si>
  <si>
    <t>2351 - Porva</t>
  </si>
  <si>
    <t>Szápár</t>
  </si>
  <si>
    <t>1648 - Szápár</t>
  </si>
  <si>
    <t>Zirc</t>
  </si>
  <si>
    <t>2649 - Zirc</t>
  </si>
  <si>
    <t>Veszprém megye területre nem bontható adatai</t>
  </si>
  <si>
    <t>0019 - Veszprém megye területre nem bontható adatai</t>
  </si>
  <si>
    <t>Élveszületések száma (fő)</t>
  </si>
  <si>
    <t>Halálozások száma (fő)</t>
  </si>
  <si>
    <t>Csecsemőhalálozás (1 éven alul meghaltak száma) (fő)</t>
  </si>
  <si>
    <t>Belföldi odavándorlások száma (állandó és ideiglenes vándorlás együtt) (eset)</t>
  </si>
  <si>
    <t>Belföldi elvándorlások száma (állandó és ideiglenes vándorlás együtt) (eset)</t>
  </si>
  <si>
    <t>Belföldi állandó odavándorlások száma (eset)</t>
  </si>
  <si>
    <t>Belföldi állandó elvándorlások száma (eset)</t>
  </si>
  <si>
    <t>Lakásállomány (db)</t>
  </si>
  <si>
    <t>Közüzemi ivóvízvezeték-hálózatba bekapcsolt lakások száma (db)</t>
  </si>
  <si>
    <t>A közüzemi szennyvízgyűjtő-hálózatba (közcsatornahálózatba) bekapcsolt lakások száma</t>
  </si>
  <si>
    <t>Háztartási villamosenergia fogyasztók száma (db)</t>
  </si>
  <si>
    <t>Háztartási gázfogyasztók száma (db)</t>
  </si>
  <si>
    <t>Játszóterek, tornapályák, pihenőhelyek száma (db)</t>
  </si>
  <si>
    <t>Háziorvosok száma (fő)</t>
  </si>
  <si>
    <t>Házi gyermekorvosok száma (fő)</t>
  </si>
  <si>
    <t>A háziorvosok által ellátott szolgálatok száma (szolgálat)</t>
  </si>
  <si>
    <t>A házi gyerekorvosok által ellátott szolgálatok száma (szolgálat)</t>
  </si>
  <si>
    <t>A háziorvosi ellátásban a megjelentek és a meglátogatottak száma összesen (eset)</t>
  </si>
  <si>
    <t>A házi gyermekorvosi ellátásban a megjelentek és a meglátogatottak száma összesen</t>
  </si>
  <si>
    <t>Betöltött védőnői álláshelyek száma (db)</t>
  </si>
  <si>
    <t>Család- és gyermekjóléti szolgálatok száma (db)</t>
  </si>
  <si>
    <t>Működő családi bölcsődék száma 2017-től (db)</t>
  </si>
  <si>
    <t>Működő bölcsődei férőhelyek száma 2017-től (db)</t>
  </si>
  <si>
    <t>Bölcsődébe beírt gyermekek száma 2017-től (fő)</t>
  </si>
  <si>
    <t>Bölcsődébe beíratott gyermekek száma a családi bölcsődékben 2017-től (fő)</t>
  </si>
  <si>
    <t>Működő bölcsődei férőhelyek száma a családi bölcsődékben 2017-től (db)</t>
  </si>
  <si>
    <t>Megállapított hátrányos helyzetű gyermekek és nagykorúvá vált gyermekek száma (fő)</t>
  </si>
  <si>
    <t>Megállapított halmozottan hátrányos helyzetű gyermekek és nagykorúvá vált gyermekek száma</t>
  </si>
  <si>
    <t>Házi segitségnyújtásban részesülők száma (fő)</t>
  </si>
  <si>
    <t>Időseket (is) ellátó nappali otthonok száma (db)</t>
  </si>
  <si>
    <t>Idősek nappali ellátásában részesülők száma (fő)</t>
  </si>
  <si>
    <t>Szociális étkeztetésben részesülők száma (fő)</t>
  </si>
  <si>
    <t>Óvodai feladatellátási helyek száma (gyógypedagógiai neveléssel együtt) (db)</t>
  </si>
  <si>
    <t>Óvodai férőhelyek száma  (gyógypedagógiai neveléssel együtt) (fő)</t>
  </si>
  <si>
    <t>Óvodába beírt gyermekek száma (gyógypedagógiai neveléssel együtt) (fő)</t>
  </si>
  <si>
    <t>Hátrányos helyzetű óvodás gyermekek száma (gyógypedagógiai neveléssel együtt) (fő)</t>
  </si>
  <si>
    <t>Óvodapedagógusok száma (gyógypedagógia neveléssel együtt) (fő)</t>
  </si>
  <si>
    <t>Gyógypedagógiai oktatásban részesülő óvodás gyermekek száma (integráltan oktatott sajátos nevelési igényű gyermekek nélkül)</t>
  </si>
  <si>
    <t>Általános iskolai feladatellátási helyek száma (gyógypedagógiai oktatással) (db)</t>
  </si>
  <si>
    <t>Általános iskolai tanulók száma a nappali oktatásban (gyógypedagógiai oktatással együtt)</t>
  </si>
  <si>
    <t>Általános iskolai tanulók száma a felnőttoktatásban (fő)</t>
  </si>
  <si>
    <t>Általános iskolai főállású pedagógusok száma (gyógypedagógiai oktatással együtt)</t>
  </si>
  <si>
    <t>Más településről bejáró általános iskolai tanulók száma a nappali oktatásban (fő)</t>
  </si>
  <si>
    <t>Általános iskolában tanuló 1-4. évfolyamosok száma a nappali oktatásban (gy (fő)</t>
  </si>
  <si>
    <t>Általános iskolában tanuló 5-8. évfolyamosok száma a nappali oktatásban (gyógypedagógiai oktatással  együtt)</t>
  </si>
  <si>
    <t>Számítógépek száma az általános iskolai feladatellátási helyeken (db)</t>
  </si>
  <si>
    <t>Számítógépet használó tanulók száma az általános iskolai feladatellátási helyeken</t>
  </si>
  <si>
    <t>Internettel ellátott általános iskolai feladatellátási helyek száma (db)</t>
  </si>
  <si>
    <t>A 8. évfolyamot eredményesen befejezte a nappali oktatásban (fő)</t>
  </si>
  <si>
    <t>A 8. évfolyamot eredményesen befejezte a felnőttoktatásban (fő)</t>
  </si>
  <si>
    <t>Hátrányos helyzetű általános iskolai tanulók száma a nappali oktatásban (gyógypedagógiai oktatással együtt)</t>
  </si>
  <si>
    <t>Számítógéppel ellátott általános iskolai feladatellátási helyek száma (db)</t>
  </si>
  <si>
    <t>Eredményes érettségi vizsgát tett tanulók száma a nappali oktatásban (fő)</t>
  </si>
  <si>
    <t>Eredményes érettségi vizsgát tett tanulók száma a felnőttoktatásban (fő)</t>
  </si>
  <si>
    <t>Sikeres szakmai vizsgát tett tanulók száma (fő)</t>
  </si>
  <si>
    <t>Hátrányos helyzetű gimnáziumi tanulók száma a nappali oktatásban (fő)</t>
  </si>
  <si>
    <t>Más településről bejáró gimnáziumi tanulók száma a nappali oktatásban (fő)</t>
  </si>
  <si>
    <t>Hátrányos helyzetű szakgimnáziumi tanulók száma a nappali oktatásban (fő)</t>
  </si>
  <si>
    <t>Más településről bejáró szakgimnáziumi tanulók száma a nappali oktatásban (fő)</t>
  </si>
  <si>
    <t>Hátrányos helyzetű szakközépiskolai tanulók száma a nappali oktatásban (fő)</t>
  </si>
  <si>
    <t>Más településről bejáró szakközépiskolai tanulók száma a nappali oktatásban (fő)</t>
  </si>
  <si>
    <t>Hátrányos helyzetű szakiskolai és készségfejlesztő iskolai tanulók száma a nappali oktatásban</t>
  </si>
  <si>
    <t>Más településről bejáró szakiskolai és készségfejlesztő iskolai tanulók száma a nappali oktatásban</t>
  </si>
  <si>
    <t>Közművelődési intézmények száma (db)</t>
  </si>
  <si>
    <t>Rendszeres művelődési foglalkozások száma (db)</t>
  </si>
  <si>
    <t>Rendszeres művelődési formákban résztvevők száma (fő)</t>
  </si>
  <si>
    <t>Kulturális rendezvények száma (db)</t>
  </si>
  <si>
    <t>Kulturális rendezvényeken részt vevők száma (fő)</t>
  </si>
  <si>
    <t>Sportcsarnok, sportpálya léte (igen-nem)</t>
  </si>
  <si>
    <t>Nonprofit szervezetek száma összesen (db)</t>
  </si>
  <si>
    <t>Civil szervezetek száma (db)</t>
  </si>
  <si>
    <t>Nyilvántartott álláskeresők száma összesen (fő)</t>
  </si>
  <si>
    <t>180 napon túli nyilvántartott álláskeresők száma összesen (fő)</t>
  </si>
  <si>
    <t>Általános iskola 8 osztályánál kevesebb végzettséggel rendelkező nyilvántartott álláskeresők száma</t>
  </si>
  <si>
    <t>Általános iskolai végzettségű nyilvántartott álláskeresők száma (fő)</t>
  </si>
  <si>
    <t>Egy éven túl nyilvántartott álláskeresők száma összesen (fő)</t>
  </si>
  <si>
    <t>Közfoglalkoztatottak száma (fő)</t>
  </si>
  <si>
    <t>Aktív foglalkoztatáspolitikai eszközzel támogatottak száma (fő)</t>
  </si>
  <si>
    <t>Ellátásban részesülő nyilvántartott álláskeresők száma (fő)</t>
  </si>
  <si>
    <t>Álláskeresési ellátásban részesülő nyilvántartott álláskeresők száma (fő)</t>
  </si>
  <si>
    <t>Szociális támogatásban részesülő nyilvántartott álláskeresők száma (fő)</t>
  </si>
  <si>
    <t>Személygépkocsik száma az üzemeltető lakhelye szerint (db)</t>
  </si>
  <si>
    <t>Személyszállító gépjárművek száma összesen (db)</t>
  </si>
  <si>
    <t>Természetes személy által üzemeltetett személygépkocsik száma (db)</t>
  </si>
  <si>
    <t>Rendszeres gyermekvédelmi kedvezményben részesítettek havi átlagos száma (fő)</t>
  </si>
  <si>
    <t>A település területe (km2)</t>
  </si>
  <si>
    <t>Állandó népesség száma (fő)</t>
  </si>
  <si>
    <t>Terhességmegszakítások száma (fő)</t>
  </si>
  <si>
    <t>Természetes szaporodás ill. fogyás 2015-2018. évi átlaga (ezer lakosra)</t>
  </si>
  <si>
    <t>Belföldi vándorlási különbözet 2015-2018. évi átlaga (ezer lakosra)</t>
  </si>
  <si>
    <t>állandó népességből a 0-17 évesek aránya, 2018</t>
  </si>
  <si>
    <t>állandó népességből a 18-59 évesek aránya, 2018</t>
  </si>
  <si>
    <t>állandó népességből a 60-x évesek aránya, 2018</t>
  </si>
  <si>
    <t>Fiatalodási index, 2018</t>
  </si>
  <si>
    <t>100 lakosra jutó személygépkocsik (üzemeltető lakhelye szerinti) száma, 2018, darab</t>
  </si>
  <si>
    <t>Munkanélküliek a 18-59 éves korúak arányában 2018 (százalék)</t>
  </si>
  <si>
    <t>180 napon túl regisztráltak a munkanélküliek arányában, 2018 (százalék)</t>
  </si>
  <si>
    <t>Legfeljebb 8 osztályos végzettséggel rendelkezők a munkanélküliek arányában, 2018 (százalék)</t>
  </si>
  <si>
    <t>Közüzemi ivóvízhálózatba bekapcsolt lakások aránya, 2018 (százalék)</t>
  </si>
  <si>
    <t>Élveszületések száma 2015-2018 (fő)</t>
  </si>
  <si>
    <t>Csecsemőhalálozás (1 éven alul meghaltak száma) 2015-2018 (fő)</t>
  </si>
  <si>
    <t>Állandó népességből a 0-17 évesek száma 2018</t>
  </si>
  <si>
    <t>1000 lakosra jutó háziorvosok száma, 2018</t>
  </si>
  <si>
    <t>1000, 0-17 éves gyermekere jutó gyermekorvosok száma, 2018</t>
  </si>
  <si>
    <t>Hátrányos helyzetű általános iskolai tanulók aránya a nappali oktatásban (gyógypedagógiai oktatással együtt), 2018 (százalék)</t>
  </si>
  <si>
    <t>Rendszeres gyermekvédelmi kedvezményben részesülők aránya a 0-17 éves gyermekek között, 2018 (százalék)</t>
  </si>
  <si>
    <t>1000, 3-5 éves gyermekekre jutó óvodapedagógusok száma, 2018</t>
  </si>
  <si>
    <t>1000 főre jutó rendszeres művelődési foglalkozások száma, 2018 (db)</t>
  </si>
  <si>
    <t>1000 főre jutó civil szervezetek száma, 2018 (db)</t>
  </si>
  <si>
    <t>A nappali és felnőttoktatásban tanulók közül számítógépet használók aránya az általános iskolai feladatellátási helyeken, 2018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</si>
</sst>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4" x14ac:knownFonts="1">
    <font>
      <sz val="10"/>
      <name val="Arial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color theme="9" tint="-0.249977111117893"/>
      <name val="Arial Unicode MS"/>
      <family val="2"/>
      <charset val="238"/>
    </font>
    <font>
      <sz val="10"/>
      <color theme="9" tint="-0.249977111117893"/>
      <name val="Arial"/>
      <family val="2"/>
      <charset val="238"/>
    </font>
    <font>
      <b/>
      <sz val="10"/>
      <color theme="4" tint="-0.249977111117893"/>
      <name val="Arial Unicode MS"/>
      <family val="2"/>
      <charset val="238"/>
    </font>
    <font>
      <sz val="10"/>
      <color theme="4" tint="-0.249977111117893"/>
      <name val="Arial"/>
      <family val="2"/>
      <charset val="238"/>
    </font>
    <font>
      <b/>
      <sz val="10"/>
      <color rgb="FF00B050"/>
      <name val="Arial Unicode MS"/>
      <family val="2"/>
      <charset val="238"/>
    </font>
    <font>
      <sz val="10"/>
      <color rgb="FF00B05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43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/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3" borderId="1" xfId="0" applyFont="1" applyFill="1" applyBorder="1" applyAlignment="1">
      <alignment vertical="center" wrapText="1"/>
    </xf>
    <xf numFmtId="0" fontId="0" fillId="0" borderId="1" xfId="0" applyBorder="1"/>
    <xf numFmtId="0" fontId="9" fillId="0" borderId="0" xfId="0" applyFont="1"/>
    <xf numFmtId="0" fontId="11" fillId="0" borderId="0" xfId="0" applyFont="1"/>
    <xf numFmtId="0" fontId="13" fillId="0" borderId="0" xfId="0" applyFont="1"/>
    <xf numFmtId="164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442"/>
  <sheetViews>
    <sheetView tabSelected="1" zoomScaleNormal="100" workbookViewId="0">
      <pane xSplit="1" topLeftCell="B1" activePane="topRight" state="frozen"/>
      <selection pane="topRight" activeCell="ES7" sqref="ES7"/>
    </sheetView>
  </sheetViews>
  <sheetFormatPr defaultRowHeight="13.2" x14ac:dyDescent="0.25"/>
  <cols>
    <col min="1" max="7" width="31.21875" customWidth="1"/>
    <col min="8" max="148" width="20.77734375" customWidth="1"/>
  </cols>
  <sheetData>
    <row r="1" spans="1:148" ht="22.8" x14ac:dyDescent="0.4">
      <c r="A1" s="1" t="s">
        <v>0</v>
      </c>
    </row>
    <row r="2" spans="1:148" ht="15.6" x14ac:dyDescent="0.3">
      <c r="A2" s="2" t="s">
        <v>1</v>
      </c>
    </row>
    <row r="4" spans="1:148" x14ac:dyDescent="0.25">
      <c r="A4" s="3" t="s">
        <v>2</v>
      </c>
    </row>
    <row r="5" spans="1:148" x14ac:dyDescent="0.25">
      <c r="DU5" s="6">
        <v>2015</v>
      </c>
      <c r="DV5" s="6">
        <v>2015</v>
      </c>
      <c r="DW5" s="6">
        <v>2015</v>
      </c>
      <c r="DX5" s="6">
        <v>2015</v>
      </c>
      <c r="DY5" s="6">
        <v>2015</v>
      </c>
      <c r="DZ5" s="6">
        <v>2015</v>
      </c>
      <c r="EA5" s="6">
        <v>2015</v>
      </c>
      <c r="EB5" s="6">
        <v>2015</v>
      </c>
      <c r="EC5" s="7">
        <v>2016</v>
      </c>
      <c r="ED5" s="7">
        <v>2016</v>
      </c>
      <c r="EE5" s="7">
        <v>2016</v>
      </c>
      <c r="EF5" s="7">
        <v>2016</v>
      </c>
      <c r="EG5" s="7">
        <v>2016</v>
      </c>
      <c r="EH5" s="7">
        <v>2016</v>
      </c>
      <c r="EI5" s="7">
        <v>2016</v>
      </c>
      <c r="EJ5" s="7">
        <v>2016</v>
      </c>
      <c r="EK5" s="8">
        <v>2017</v>
      </c>
      <c r="EL5" s="8">
        <v>2017</v>
      </c>
      <c r="EM5" s="8">
        <v>2017</v>
      </c>
      <c r="EN5" s="8">
        <v>2017</v>
      </c>
      <c r="EO5" s="8">
        <v>2017</v>
      </c>
      <c r="EP5" s="8">
        <v>2017</v>
      </c>
      <c r="EQ5" s="8">
        <v>2017</v>
      </c>
      <c r="ER5" s="8">
        <v>2017</v>
      </c>
    </row>
    <row r="6" spans="1:148" x14ac:dyDescent="0.25">
      <c r="B6" s="20" t="s">
        <v>3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1"/>
    </row>
    <row r="7" spans="1:148" s="19" customFormat="1" ht="225" customHeight="1" x14ac:dyDescent="0.25">
      <c r="A7" s="12" t="s">
        <v>4</v>
      </c>
      <c r="B7" s="13" t="s">
        <v>12</v>
      </c>
      <c r="C7" s="13" t="s">
        <v>13</v>
      </c>
      <c r="D7" s="13" t="s">
        <v>14</v>
      </c>
      <c r="E7" s="13" t="s">
        <v>15</v>
      </c>
      <c r="F7" s="13" t="s">
        <v>16</v>
      </c>
      <c r="G7" s="13" t="s">
        <v>17</v>
      </c>
      <c r="H7" s="14" t="s">
        <v>985</v>
      </c>
      <c r="I7" s="14" t="s">
        <v>986</v>
      </c>
      <c r="J7" s="15" t="s">
        <v>988</v>
      </c>
      <c r="K7" s="15" t="s">
        <v>989</v>
      </c>
      <c r="L7" s="15" t="s">
        <v>990</v>
      </c>
      <c r="M7" s="15" t="s">
        <v>991</v>
      </c>
      <c r="N7" s="15" t="s">
        <v>992</v>
      </c>
      <c r="O7" s="15" t="s">
        <v>993</v>
      </c>
      <c r="P7" s="15" t="s">
        <v>994</v>
      </c>
      <c r="Q7" s="15" t="s">
        <v>995</v>
      </c>
      <c r="R7" s="15" t="s">
        <v>996</v>
      </c>
      <c r="S7" s="15" t="s">
        <v>997</v>
      </c>
      <c r="T7" s="15" t="s">
        <v>998</v>
      </c>
      <c r="U7" s="15" t="s">
        <v>999</v>
      </c>
      <c r="V7" s="15" t="s">
        <v>1000</v>
      </c>
      <c r="W7" s="15" t="s">
        <v>1001</v>
      </c>
      <c r="X7" s="15" t="s">
        <v>1002</v>
      </c>
      <c r="Y7" s="15" t="s">
        <v>1003</v>
      </c>
      <c r="Z7" s="15" t="s">
        <v>1004</v>
      </c>
      <c r="AA7" s="15" t="s">
        <v>1005</v>
      </c>
      <c r="AB7" s="15" t="s">
        <v>1006</v>
      </c>
      <c r="AC7" s="15" t="s">
        <v>1007</v>
      </c>
      <c r="AD7" s="15" t="s">
        <v>1008</v>
      </c>
      <c r="AE7" s="15" t="s">
        <v>1009</v>
      </c>
      <c r="AF7" s="13" t="s">
        <v>5</v>
      </c>
      <c r="AG7" s="13" t="s">
        <v>6</v>
      </c>
      <c r="AH7" s="13" t="s">
        <v>7</v>
      </c>
      <c r="AI7" s="13" t="s">
        <v>8</v>
      </c>
      <c r="AJ7" s="13" t="s">
        <v>9</v>
      </c>
      <c r="AK7" s="13" t="s">
        <v>10</v>
      </c>
      <c r="AL7" s="13" t="s">
        <v>11</v>
      </c>
      <c r="AM7" s="13" t="s">
        <v>900</v>
      </c>
      <c r="AN7" s="13" t="s">
        <v>901</v>
      </c>
      <c r="AO7" s="13" t="s">
        <v>902</v>
      </c>
      <c r="AP7" s="13" t="s">
        <v>987</v>
      </c>
      <c r="AQ7" s="13" t="s">
        <v>903</v>
      </c>
      <c r="AR7" s="13" t="s">
        <v>904</v>
      </c>
      <c r="AS7" s="13" t="s">
        <v>905</v>
      </c>
      <c r="AT7" s="13" t="s">
        <v>906</v>
      </c>
      <c r="AU7" s="13" t="s">
        <v>907</v>
      </c>
      <c r="AV7" s="13" t="s">
        <v>908</v>
      </c>
      <c r="AW7" s="13" t="s">
        <v>909</v>
      </c>
      <c r="AX7" s="13" t="s">
        <v>910</v>
      </c>
      <c r="AY7" s="13" t="s">
        <v>911</v>
      </c>
      <c r="AZ7" s="13" t="s">
        <v>912</v>
      </c>
      <c r="BA7" s="13" t="s">
        <v>913</v>
      </c>
      <c r="BB7" s="13" t="s">
        <v>914</v>
      </c>
      <c r="BC7" s="13" t="s">
        <v>915</v>
      </c>
      <c r="BD7" s="13" t="s">
        <v>916</v>
      </c>
      <c r="BE7" s="13" t="s">
        <v>917</v>
      </c>
      <c r="BF7" s="13" t="s">
        <v>918</v>
      </c>
      <c r="BG7" s="13" t="s">
        <v>919</v>
      </c>
      <c r="BH7" s="13" t="s">
        <v>920</v>
      </c>
      <c r="BI7" s="13" t="s">
        <v>921</v>
      </c>
      <c r="BJ7" s="13" t="s">
        <v>922</v>
      </c>
      <c r="BK7" s="13" t="s">
        <v>923</v>
      </c>
      <c r="BL7" s="13" t="s">
        <v>924</v>
      </c>
      <c r="BM7" s="13" t="s">
        <v>925</v>
      </c>
      <c r="BN7" s="13" t="s">
        <v>926</v>
      </c>
      <c r="BO7" s="13" t="s">
        <v>927</v>
      </c>
      <c r="BP7" s="14" t="s">
        <v>928</v>
      </c>
      <c r="BQ7" s="14" t="s">
        <v>929</v>
      </c>
      <c r="BR7" s="14" t="s">
        <v>930</v>
      </c>
      <c r="BS7" s="14" t="s">
        <v>931</v>
      </c>
      <c r="BT7" s="14" t="s">
        <v>932</v>
      </c>
      <c r="BU7" s="14" t="s">
        <v>933</v>
      </c>
      <c r="BV7" s="14" t="s">
        <v>934</v>
      </c>
      <c r="BW7" s="14" t="s">
        <v>935</v>
      </c>
      <c r="BX7" s="14" t="s">
        <v>936</v>
      </c>
      <c r="BY7" s="14" t="s">
        <v>937</v>
      </c>
      <c r="BZ7" s="14" t="s">
        <v>938</v>
      </c>
      <c r="CA7" s="14" t="s">
        <v>939</v>
      </c>
      <c r="CB7" s="14" t="s">
        <v>940</v>
      </c>
      <c r="CC7" s="14" t="s">
        <v>941</v>
      </c>
      <c r="CD7" s="14" t="s">
        <v>942</v>
      </c>
      <c r="CE7" s="14" t="s">
        <v>943</v>
      </c>
      <c r="CF7" s="14" t="s">
        <v>944</v>
      </c>
      <c r="CG7" s="14" t="s">
        <v>945</v>
      </c>
      <c r="CH7" s="14" t="s">
        <v>946</v>
      </c>
      <c r="CI7" s="14" t="s">
        <v>947</v>
      </c>
      <c r="CJ7" s="14" t="s">
        <v>948</v>
      </c>
      <c r="CK7" s="14" t="s">
        <v>949</v>
      </c>
      <c r="CL7" s="14" t="s">
        <v>950</v>
      </c>
      <c r="CM7" s="14" t="s">
        <v>951</v>
      </c>
      <c r="CN7" s="14" t="s">
        <v>952</v>
      </c>
      <c r="CO7" s="14" t="s">
        <v>953</v>
      </c>
      <c r="CP7" s="14" t="s">
        <v>954</v>
      </c>
      <c r="CQ7" s="14" t="s">
        <v>955</v>
      </c>
      <c r="CR7" s="14" t="s">
        <v>956</v>
      </c>
      <c r="CS7" s="14" t="s">
        <v>957</v>
      </c>
      <c r="CT7" s="14" t="s">
        <v>958</v>
      </c>
      <c r="CU7" s="14" t="s">
        <v>959</v>
      </c>
      <c r="CV7" s="14" t="s">
        <v>960</v>
      </c>
      <c r="CW7" s="14" t="s">
        <v>961</v>
      </c>
      <c r="CX7" s="14" t="s">
        <v>962</v>
      </c>
      <c r="CY7" s="14" t="s">
        <v>963</v>
      </c>
      <c r="CZ7" s="14" t="s">
        <v>964</v>
      </c>
      <c r="DA7" s="14" t="s">
        <v>965</v>
      </c>
      <c r="DB7" s="14" t="s">
        <v>966</v>
      </c>
      <c r="DC7" s="14" t="s">
        <v>967</v>
      </c>
      <c r="DD7" s="14" t="s">
        <v>968</v>
      </c>
      <c r="DE7" s="14" t="s">
        <v>969</v>
      </c>
      <c r="DF7" s="14" t="s">
        <v>970</v>
      </c>
      <c r="DG7" s="14" t="s">
        <v>971</v>
      </c>
      <c r="DH7" s="14" t="s">
        <v>972</v>
      </c>
      <c r="DI7" s="14" t="s">
        <v>973</v>
      </c>
      <c r="DJ7" s="14" t="s">
        <v>974</v>
      </c>
      <c r="DK7" s="14" t="s">
        <v>975</v>
      </c>
      <c r="DL7" s="14" t="s">
        <v>976</v>
      </c>
      <c r="DM7" s="14" t="s">
        <v>977</v>
      </c>
      <c r="DN7" s="14" t="s">
        <v>978</v>
      </c>
      <c r="DO7" s="14" t="s">
        <v>979</v>
      </c>
      <c r="DP7" s="14" t="s">
        <v>980</v>
      </c>
      <c r="DQ7" s="14" t="s">
        <v>981</v>
      </c>
      <c r="DR7" s="14" t="s">
        <v>982</v>
      </c>
      <c r="DS7" s="14" t="s">
        <v>983</v>
      </c>
      <c r="DT7" s="14" t="s">
        <v>984</v>
      </c>
      <c r="DU7" s="16" t="s">
        <v>900</v>
      </c>
      <c r="DV7" s="16" t="s">
        <v>901</v>
      </c>
      <c r="DW7" s="16" t="s">
        <v>902</v>
      </c>
      <c r="DX7" s="16" t="s">
        <v>987</v>
      </c>
      <c r="DY7" s="16" t="s">
        <v>903</v>
      </c>
      <c r="DZ7" s="16" t="s">
        <v>904</v>
      </c>
      <c r="EA7" s="16" t="s">
        <v>906</v>
      </c>
      <c r="EB7" s="16" t="s">
        <v>905</v>
      </c>
      <c r="EC7" s="17" t="s">
        <v>900</v>
      </c>
      <c r="ED7" s="17" t="s">
        <v>901</v>
      </c>
      <c r="EE7" s="17" t="s">
        <v>902</v>
      </c>
      <c r="EF7" s="17" t="s">
        <v>987</v>
      </c>
      <c r="EG7" s="17" t="s">
        <v>903</v>
      </c>
      <c r="EH7" s="17" t="s">
        <v>904</v>
      </c>
      <c r="EI7" s="17" t="s">
        <v>906</v>
      </c>
      <c r="EJ7" s="17" t="s">
        <v>905</v>
      </c>
      <c r="EK7" s="18" t="s">
        <v>900</v>
      </c>
      <c r="EL7" s="18" t="s">
        <v>901</v>
      </c>
      <c r="EM7" s="18" t="s">
        <v>902</v>
      </c>
      <c r="EN7" s="18" t="s">
        <v>987</v>
      </c>
      <c r="EO7" s="18" t="s">
        <v>903</v>
      </c>
      <c r="EP7" s="18" t="s">
        <v>904</v>
      </c>
      <c r="EQ7" s="18" t="s">
        <v>906</v>
      </c>
      <c r="ER7" s="18" t="s">
        <v>905</v>
      </c>
    </row>
    <row r="8" spans="1:148" ht="45" x14ac:dyDescent="0.25">
      <c r="A8" s="4" t="s">
        <v>18</v>
      </c>
      <c r="H8" s="5">
        <v>11086.47</v>
      </c>
      <c r="I8" s="5">
        <v>1086056</v>
      </c>
      <c r="J8" s="9">
        <f t="shared" ref="J8:J71" si="0">(((AM8+DU8+EC8+EK8)-(AN8+DV8+ED8+EL8))/4)/(I8/1000)</f>
        <v>-4.3876650927760625</v>
      </c>
      <c r="K8" s="9">
        <f t="shared" ref="K8:K71" si="1">(((AS8+EA8+EI8+EQ8)-(AT8+EB8+EJ8+ER8))/4)/(I8/1000)</f>
        <v>-0.336769006386411</v>
      </c>
      <c r="L8" s="10">
        <f>W8/I8</f>
        <v>0.1707287653675317</v>
      </c>
      <c r="M8" s="10">
        <f>AK8/I8</f>
        <v>0.57028366861377311</v>
      </c>
      <c r="N8" s="10">
        <f>AL8/I8</f>
        <v>0.25898756601869516</v>
      </c>
      <c r="O8" s="10">
        <f xml:space="preserve"> SUM(AF8,AG8,AH8,AI8)/AL8</f>
        <v>0.5480366189672029</v>
      </c>
      <c r="P8" s="11">
        <f t="shared" ref="P8:P71" si="2">DQ8/(I8/100)</f>
        <v>38.8017744941329</v>
      </c>
      <c r="Q8" s="10">
        <f t="shared" ref="Q8:Q71" si="3">DG8/AK8</f>
        <v>2.8902415396538362E-2</v>
      </c>
      <c r="R8" s="10">
        <f>DH8/DG8</f>
        <v>0.41550751354672921</v>
      </c>
      <c r="S8" s="10">
        <f>(DI8+DJ8)/DG8</f>
        <v>0.37400145243282495</v>
      </c>
      <c r="T8" s="10">
        <f>AV8/AU8</f>
        <v>0.97766654926419272</v>
      </c>
      <c r="U8" s="11">
        <f t="shared" ref="U8:U71" si="4">AM8+DU8+EC8+EK8</f>
        <v>38101</v>
      </c>
      <c r="V8" s="11">
        <f t="shared" ref="V8:V71" si="5">AO8+DV8+ED8+EL8</f>
        <v>42783</v>
      </c>
      <c r="W8" s="11">
        <f xml:space="preserve"> SUM(AF8,AG8,AH8,AI8,AJ8)</f>
        <v>185421</v>
      </c>
      <c r="X8" s="9">
        <f>BA8/I8*1000</f>
        <v>0.44104539729074743</v>
      </c>
      <c r="Y8" s="9">
        <f>BB8/W8*1000</f>
        <v>0.77121793108655434</v>
      </c>
      <c r="Z8" s="10">
        <f>CL8/CA8</f>
        <v>6.0104317514833847E-2</v>
      </c>
      <c r="AA8" s="10"/>
      <c r="AB8" s="11">
        <f>BX8/AG8*1000</f>
        <v>111.31566835426392</v>
      </c>
      <c r="AC8" s="11">
        <f>CZ8/I8*1000</f>
        <v>117.22784092164677</v>
      </c>
      <c r="AD8" s="11">
        <f t="shared" ref="AD8:AD71" si="6">DF8/I8*1000</f>
        <v>5.3146430754951863</v>
      </c>
      <c r="AE8" s="9">
        <f>CH8/(CA8+CB8)</f>
        <v>0.7494005407887353</v>
      </c>
      <c r="AF8" s="5">
        <v>30228</v>
      </c>
      <c r="AG8" s="5">
        <v>30418</v>
      </c>
      <c r="AH8" s="5">
        <v>82944</v>
      </c>
      <c r="AI8" s="5">
        <v>10559</v>
      </c>
      <c r="AJ8" s="5">
        <v>31272</v>
      </c>
      <c r="AK8" s="5">
        <v>619360</v>
      </c>
      <c r="AL8" s="5">
        <v>281275</v>
      </c>
      <c r="AM8" s="5">
        <v>9153</v>
      </c>
      <c r="AN8" s="5">
        <v>14400</v>
      </c>
      <c r="AO8" s="5">
        <v>21</v>
      </c>
      <c r="AP8" s="5">
        <v>2400</v>
      </c>
      <c r="AQ8" s="5">
        <v>72682</v>
      </c>
      <c r="AR8" s="5">
        <v>70398</v>
      </c>
      <c r="AS8" s="5">
        <v>35160</v>
      </c>
      <c r="AT8" s="5">
        <v>33192</v>
      </c>
      <c r="AU8" s="5">
        <v>457117</v>
      </c>
      <c r="AV8" s="5">
        <v>446908</v>
      </c>
      <c r="AW8" s="5">
        <v>389073</v>
      </c>
      <c r="AX8" s="5">
        <v>584705</v>
      </c>
      <c r="AY8" s="5">
        <v>300213</v>
      </c>
      <c r="AZ8" s="5">
        <v>1964</v>
      </c>
      <c r="BA8" s="5">
        <v>479</v>
      </c>
      <c r="BB8" s="5">
        <v>143</v>
      </c>
      <c r="BC8" s="5">
        <v>519</v>
      </c>
      <c r="BD8" s="5">
        <v>156</v>
      </c>
      <c r="BE8" s="5">
        <v>6210544</v>
      </c>
      <c r="BF8" s="5">
        <v>1062978</v>
      </c>
      <c r="BG8" s="5">
        <v>503</v>
      </c>
      <c r="BH8" s="5">
        <v>82</v>
      </c>
      <c r="BI8" s="5">
        <v>86</v>
      </c>
      <c r="BJ8" s="5">
        <v>3693</v>
      </c>
      <c r="BK8" s="5">
        <v>3586</v>
      </c>
      <c r="BL8" s="5">
        <v>574</v>
      </c>
      <c r="BM8" s="5">
        <v>558</v>
      </c>
      <c r="BN8" s="5">
        <v>5646</v>
      </c>
      <c r="BO8" s="5">
        <v>2405</v>
      </c>
      <c r="BP8" s="5">
        <v>7029</v>
      </c>
      <c r="BQ8" s="5">
        <v>76</v>
      </c>
      <c r="BR8" s="5">
        <v>2244</v>
      </c>
      <c r="BS8" s="5">
        <v>13877</v>
      </c>
      <c r="BT8" s="5">
        <v>506</v>
      </c>
      <c r="BU8" s="5">
        <v>41061</v>
      </c>
      <c r="BV8" s="5">
        <v>35215</v>
      </c>
      <c r="BW8" s="5">
        <v>1777</v>
      </c>
      <c r="BX8" s="5">
        <v>3386</v>
      </c>
      <c r="BY8" s="5">
        <v>150</v>
      </c>
      <c r="BZ8" s="5">
        <v>414</v>
      </c>
      <c r="CA8" s="5">
        <v>78031</v>
      </c>
      <c r="CB8" s="5">
        <v>373</v>
      </c>
      <c r="CC8" s="5">
        <v>8265</v>
      </c>
      <c r="CD8" s="5">
        <v>15620</v>
      </c>
      <c r="CE8" s="5">
        <v>38759</v>
      </c>
      <c r="CF8" s="5">
        <v>39272</v>
      </c>
      <c r="CG8" s="5">
        <v>11554</v>
      </c>
      <c r="CH8" s="5">
        <v>58756</v>
      </c>
      <c r="CI8" s="5">
        <v>389</v>
      </c>
      <c r="CJ8" s="5">
        <v>9506</v>
      </c>
      <c r="CK8" s="5">
        <v>65</v>
      </c>
      <c r="CL8" s="5">
        <v>4690</v>
      </c>
      <c r="CM8" s="5">
        <v>392</v>
      </c>
      <c r="CN8" s="5">
        <v>5940</v>
      </c>
      <c r="CO8" s="5">
        <v>744</v>
      </c>
      <c r="CP8" s="5">
        <v>5690</v>
      </c>
      <c r="CQ8" s="5">
        <v>123</v>
      </c>
      <c r="CR8" s="5">
        <v>7407</v>
      </c>
      <c r="CS8" s="5">
        <v>219</v>
      </c>
      <c r="CT8" s="5">
        <v>9518</v>
      </c>
      <c r="CU8" s="5">
        <v>482</v>
      </c>
      <c r="CV8" s="5">
        <v>5632</v>
      </c>
      <c r="CW8" s="5">
        <v>143</v>
      </c>
      <c r="CX8" s="5">
        <v>535</v>
      </c>
      <c r="CY8" s="5">
        <v>919</v>
      </c>
      <c r="CZ8" s="5">
        <v>127316</v>
      </c>
      <c r="DA8" s="5">
        <v>78657</v>
      </c>
      <c r="DB8" s="5">
        <v>25360</v>
      </c>
      <c r="DC8" s="5">
        <v>4239680</v>
      </c>
      <c r="DD8" s="5">
        <v>151</v>
      </c>
      <c r="DE8" s="5">
        <v>6581</v>
      </c>
      <c r="DF8" s="5">
        <v>5772</v>
      </c>
      <c r="DG8" s="5">
        <v>17901</v>
      </c>
      <c r="DH8" s="5">
        <v>7438</v>
      </c>
      <c r="DI8" s="5">
        <v>760</v>
      </c>
      <c r="DJ8" s="5">
        <v>5935</v>
      </c>
      <c r="DK8" s="5">
        <v>4289</v>
      </c>
      <c r="DL8" s="5">
        <v>5626</v>
      </c>
      <c r="DM8" s="5">
        <v>10331</v>
      </c>
      <c r="DN8" s="5">
        <v>10195</v>
      </c>
      <c r="DO8" s="5">
        <v>7007</v>
      </c>
      <c r="DP8" s="5">
        <v>3188</v>
      </c>
      <c r="DQ8" s="5">
        <v>421409</v>
      </c>
      <c r="DR8" s="5">
        <v>445895</v>
      </c>
      <c r="DS8" s="5">
        <v>390936</v>
      </c>
      <c r="DT8" s="5">
        <v>16522.53</v>
      </c>
      <c r="DU8" s="5">
        <v>9661</v>
      </c>
      <c r="DV8" s="5">
        <v>14449</v>
      </c>
      <c r="DW8" s="5">
        <v>50</v>
      </c>
      <c r="DX8" s="5">
        <v>2853</v>
      </c>
      <c r="DY8" s="5">
        <v>60937</v>
      </c>
      <c r="DZ8" s="5">
        <v>60300</v>
      </c>
      <c r="EA8" s="5">
        <v>26033</v>
      </c>
      <c r="EB8" s="5">
        <v>26461</v>
      </c>
      <c r="EC8" s="5">
        <v>9777</v>
      </c>
      <c r="ED8" s="5">
        <v>13832</v>
      </c>
      <c r="EE8" s="5">
        <v>31</v>
      </c>
      <c r="EF8" s="5">
        <v>2860</v>
      </c>
      <c r="EG8" s="5">
        <v>69591</v>
      </c>
      <c r="EH8" s="5">
        <v>67843</v>
      </c>
      <c r="EI8" s="5">
        <v>30619</v>
      </c>
      <c r="EJ8" s="5">
        <v>32151</v>
      </c>
      <c r="EK8" s="5">
        <v>9510</v>
      </c>
      <c r="EL8" s="5">
        <v>14481</v>
      </c>
      <c r="EM8" s="5">
        <v>20</v>
      </c>
      <c r="EN8" s="5">
        <v>2570</v>
      </c>
      <c r="EO8" s="5">
        <v>72804</v>
      </c>
      <c r="EP8" s="5">
        <v>70291</v>
      </c>
      <c r="EQ8" s="5">
        <v>32184</v>
      </c>
      <c r="ER8" s="5">
        <v>33655</v>
      </c>
    </row>
    <row r="9" spans="1:148" ht="15" x14ac:dyDescent="0.25">
      <c r="A9" s="4" t="s">
        <v>19</v>
      </c>
      <c r="H9" s="5">
        <v>4358.4799999999996</v>
      </c>
      <c r="I9" s="5">
        <v>426687</v>
      </c>
      <c r="J9" s="9">
        <f t="shared" si="0"/>
        <v>-4.0210974320755026</v>
      </c>
      <c r="K9" s="9">
        <f t="shared" si="1"/>
        <v>-0.48278949206326882</v>
      </c>
      <c r="L9" s="10">
        <f t="shared" ref="L9:L72" si="7">W9/I9</f>
        <v>0.17333783311889042</v>
      </c>
      <c r="M9" s="10">
        <f t="shared" ref="M9:M72" si="8">AK9/I9</f>
        <v>0.57273129952400703</v>
      </c>
      <c r="N9" s="10">
        <f t="shared" ref="N9:N72" si="9">AL9/I9</f>
        <v>0.25393086735710252</v>
      </c>
      <c r="O9" s="10">
        <f t="shared" ref="O9:O72" si="10" xml:space="preserve"> SUM(AF9,AG9,AH9,AI9)/AL9</f>
        <v>0.56843164219328279</v>
      </c>
      <c r="P9" s="11">
        <f t="shared" si="2"/>
        <v>38.338876037938817</v>
      </c>
      <c r="Q9" s="10">
        <f t="shared" si="3"/>
        <v>3.0878519664289193E-2</v>
      </c>
      <c r="R9" s="10">
        <f t="shared" ref="R9:R72" si="11">DH9/DG9</f>
        <v>0.4430161675059634</v>
      </c>
      <c r="S9" s="10">
        <f t="shared" ref="S9:S72" si="12">(DI9+DJ9)/DG9</f>
        <v>0.4065730188179168</v>
      </c>
      <c r="T9" s="10">
        <f t="shared" ref="T9:T72" si="13">AV9/AU9</f>
        <v>0.9728692699490662</v>
      </c>
      <c r="U9" s="11">
        <f t="shared" si="4"/>
        <v>15090</v>
      </c>
      <c r="V9" s="11">
        <f t="shared" si="5"/>
        <v>16214</v>
      </c>
      <c r="W9" s="11">
        <f t="shared" ref="W9:W72" si="14" xml:space="preserve"> SUM(AF9,AG9,AH9,AI9,AJ9)</f>
        <v>73961</v>
      </c>
      <c r="X9" s="9">
        <f t="shared" ref="X9:X72" si="15">BA9/I9*1000</f>
        <v>0.41716761935564012</v>
      </c>
      <c r="Y9" s="9">
        <f t="shared" ref="Y9:Y72" si="16">BB9/W9*1000</f>
        <v>0.73011451981449682</v>
      </c>
      <c r="Z9" s="10">
        <f t="shared" ref="Z9:Z72" si="17">CL9/CA9</f>
        <v>6.7922577309593821E-2</v>
      </c>
      <c r="AA9" s="10"/>
      <c r="AB9" s="11">
        <f t="shared" ref="AB9:AB72" si="18">BX9/AG9*1000</f>
        <v>111.1111111111111</v>
      </c>
      <c r="AC9" s="11">
        <f t="shared" ref="AC9:AC72" si="19">CZ9/I9*1000</f>
        <v>112.27668056444185</v>
      </c>
      <c r="AD9" s="11">
        <f t="shared" si="6"/>
        <v>4.8302385589436749</v>
      </c>
      <c r="AE9" s="9">
        <f t="shared" ref="AE9:AE72" si="20">CH9/(CA9+CB9)</f>
        <v>0.76011153131209541</v>
      </c>
      <c r="AF9" s="5">
        <v>12183</v>
      </c>
      <c r="AG9" s="5">
        <v>12105</v>
      </c>
      <c r="AH9" s="5">
        <v>33097</v>
      </c>
      <c r="AI9" s="5">
        <v>4204</v>
      </c>
      <c r="AJ9" s="5">
        <v>12372</v>
      </c>
      <c r="AK9" s="5">
        <v>244377</v>
      </c>
      <c r="AL9" s="5">
        <v>108349</v>
      </c>
      <c r="AM9" s="5">
        <v>3667</v>
      </c>
      <c r="AN9" s="5">
        <v>5748</v>
      </c>
      <c r="AO9" s="5">
        <v>9</v>
      </c>
      <c r="AP9" s="5">
        <v>950</v>
      </c>
      <c r="AQ9" s="5">
        <v>28866</v>
      </c>
      <c r="AR9" s="5">
        <v>27483</v>
      </c>
      <c r="AS9" s="5">
        <v>14658</v>
      </c>
      <c r="AT9" s="5">
        <v>13177</v>
      </c>
      <c r="AU9" s="5">
        <v>176700</v>
      </c>
      <c r="AV9" s="5">
        <v>171906</v>
      </c>
      <c r="AW9" s="5">
        <v>146765</v>
      </c>
      <c r="AX9" s="5">
        <v>214574</v>
      </c>
      <c r="AY9" s="5">
        <v>143931</v>
      </c>
      <c r="AZ9" s="5">
        <v>423</v>
      </c>
      <c r="BA9" s="5">
        <v>178</v>
      </c>
      <c r="BB9" s="5">
        <v>54</v>
      </c>
      <c r="BC9" s="5">
        <v>201</v>
      </c>
      <c r="BD9" s="5">
        <v>59</v>
      </c>
      <c r="BE9" s="5">
        <v>2491209</v>
      </c>
      <c r="BF9" s="5">
        <v>395001</v>
      </c>
      <c r="BG9" s="5">
        <v>198</v>
      </c>
      <c r="BH9" s="5">
        <v>40</v>
      </c>
      <c r="BI9" s="5">
        <v>47</v>
      </c>
      <c r="BJ9" s="5">
        <v>1227</v>
      </c>
      <c r="BK9" s="5">
        <v>1180</v>
      </c>
      <c r="BL9" s="5">
        <v>298</v>
      </c>
      <c r="BM9" s="5">
        <v>301</v>
      </c>
      <c r="BN9" s="5">
        <v>2851</v>
      </c>
      <c r="BO9" s="5">
        <v>953</v>
      </c>
      <c r="BP9" s="5">
        <v>1678</v>
      </c>
      <c r="BQ9" s="5">
        <v>23</v>
      </c>
      <c r="BR9" s="5">
        <v>555</v>
      </c>
      <c r="BS9" s="5">
        <v>3836</v>
      </c>
      <c r="BT9" s="5">
        <v>179</v>
      </c>
      <c r="BU9" s="5">
        <v>16283</v>
      </c>
      <c r="BV9" s="5">
        <v>14075</v>
      </c>
      <c r="BW9" s="5">
        <v>836</v>
      </c>
      <c r="BX9" s="5">
        <v>1345</v>
      </c>
      <c r="BY9" s="5">
        <v>35</v>
      </c>
      <c r="BZ9" s="5">
        <v>156</v>
      </c>
      <c r="CA9" s="5">
        <v>30947</v>
      </c>
      <c r="CB9" s="5">
        <v>255</v>
      </c>
      <c r="CC9" s="5">
        <v>3232</v>
      </c>
      <c r="CD9" s="5">
        <v>5877</v>
      </c>
      <c r="CE9" s="5">
        <v>15652</v>
      </c>
      <c r="CF9" s="5">
        <v>15295</v>
      </c>
      <c r="CG9" s="5">
        <v>4229</v>
      </c>
      <c r="CH9" s="5">
        <v>23717</v>
      </c>
      <c r="CI9" s="5">
        <v>142</v>
      </c>
      <c r="CJ9" s="5">
        <v>3790</v>
      </c>
      <c r="CK9" s="5">
        <v>8</v>
      </c>
      <c r="CL9" s="5">
        <v>2102</v>
      </c>
      <c r="CM9" s="5">
        <v>144</v>
      </c>
      <c r="CN9" s="5">
        <v>2346</v>
      </c>
      <c r="CO9" s="5">
        <v>401</v>
      </c>
      <c r="CP9" s="5">
        <v>2383</v>
      </c>
      <c r="CQ9" s="5">
        <v>41</v>
      </c>
      <c r="CR9" s="5">
        <v>2634</v>
      </c>
      <c r="CS9" s="5">
        <v>136</v>
      </c>
      <c r="CT9" s="5">
        <v>4500</v>
      </c>
      <c r="CU9" s="5">
        <v>188</v>
      </c>
      <c r="CV9" s="5">
        <v>2146</v>
      </c>
      <c r="CW9" s="5">
        <v>57</v>
      </c>
      <c r="CX9" s="5">
        <v>220</v>
      </c>
      <c r="CY9" s="5">
        <v>294</v>
      </c>
      <c r="CZ9" s="5">
        <v>47907</v>
      </c>
      <c r="DA9" s="5">
        <v>26275</v>
      </c>
      <c r="DB9" s="5">
        <v>7805</v>
      </c>
      <c r="DC9" s="5">
        <v>1257023</v>
      </c>
      <c r="DD9" s="5">
        <v>53</v>
      </c>
      <c r="DE9" s="5">
        <v>2378</v>
      </c>
      <c r="DF9" s="5">
        <v>2061</v>
      </c>
      <c r="DG9" s="5">
        <v>7546</v>
      </c>
      <c r="DH9" s="5">
        <v>3343</v>
      </c>
      <c r="DI9" s="5">
        <v>324</v>
      </c>
      <c r="DJ9" s="5">
        <v>2744</v>
      </c>
      <c r="DK9" s="5">
        <v>2016</v>
      </c>
      <c r="DL9" s="5">
        <v>2339</v>
      </c>
      <c r="DM9" s="5">
        <v>3981</v>
      </c>
      <c r="DN9" s="5">
        <v>4231</v>
      </c>
      <c r="DO9" s="5">
        <v>2738</v>
      </c>
      <c r="DP9" s="5">
        <v>1493</v>
      </c>
      <c r="DQ9" s="5">
        <v>163587</v>
      </c>
      <c r="DR9" s="5">
        <v>173016</v>
      </c>
      <c r="DS9" s="5">
        <v>150875</v>
      </c>
      <c r="DT9" s="5">
        <v>7131.03</v>
      </c>
      <c r="DU9" s="5">
        <v>3754</v>
      </c>
      <c r="DV9" s="5">
        <v>5400</v>
      </c>
      <c r="DW9" s="5">
        <v>18</v>
      </c>
      <c r="DX9" s="5">
        <v>1112</v>
      </c>
      <c r="DY9" s="5">
        <v>24116</v>
      </c>
      <c r="DZ9" s="5">
        <v>23478</v>
      </c>
      <c r="EA9" s="5">
        <v>10349</v>
      </c>
      <c r="EB9" s="5">
        <v>10772</v>
      </c>
      <c r="EC9" s="5">
        <v>3919</v>
      </c>
      <c r="ED9" s="5">
        <v>5211</v>
      </c>
      <c r="EE9" s="5">
        <v>9</v>
      </c>
      <c r="EF9" s="5">
        <v>1084</v>
      </c>
      <c r="EG9" s="5">
        <v>27972</v>
      </c>
      <c r="EH9" s="5">
        <v>26921</v>
      </c>
      <c r="EI9" s="5">
        <v>12574</v>
      </c>
      <c r="EJ9" s="5">
        <v>13302</v>
      </c>
      <c r="EK9" s="5">
        <v>3750</v>
      </c>
      <c r="EL9" s="5">
        <v>5594</v>
      </c>
      <c r="EM9" s="5">
        <v>10</v>
      </c>
      <c r="EN9" s="5">
        <v>1048</v>
      </c>
      <c r="EO9" s="5">
        <v>29082</v>
      </c>
      <c r="EP9" s="5">
        <v>27508</v>
      </c>
      <c r="EQ9" s="5">
        <v>12826</v>
      </c>
      <c r="ER9" s="5">
        <v>13980</v>
      </c>
    </row>
    <row r="10" spans="1:148" ht="15" x14ac:dyDescent="0.25">
      <c r="A10" s="4" t="s">
        <v>20</v>
      </c>
      <c r="H10" s="5">
        <v>578.25</v>
      </c>
      <c r="I10" s="5">
        <v>37082</v>
      </c>
      <c r="J10" s="9">
        <f t="shared" si="0"/>
        <v>-3.7889002750660699</v>
      </c>
      <c r="K10" s="9">
        <f t="shared" si="1"/>
        <v>-0.26967261744242488</v>
      </c>
      <c r="L10" s="10">
        <f t="shared" si="7"/>
        <v>0.18566959710910955</v>
      </c>
      <c r="M10" s="10">
        <f t="shared" si="8"/>
        <v>0.58740089531308992</v>
      </c>
      <c r="N10" s="10">
        <f t="shared" si="9"/>
        <v>0.22692950757780056</v>
      </c>
      <c r="O10" s="10">
        <f t="shared" si="10"/>
        <v>0.67748068924539517</v>
      </c>
      <c r="P10" s="11">
        <f t="shared" si="2"/>
        <v>38.439134890243245</v>
      </c>
      <c r="Q10" s="10">
        <f t="shared" si="3"/>
        <v>1.8409696079331558E-2</v>
      </c>
      <c r="R10" s="10">
        <f t="shared" si="11"/>
        <v>0.42892768079800497</v>
      </c>
      <c r="S10" s="10">
        <f t="shared" si="12"/>
        <v>0.40399002493765584</v>
      </c>
      <c r="T10" s="10">
        <f t="shared" si="13"/>
        <v>0.99594472814659052</v>
      </c>
      <c r="U10" s="11">
        <f t="shared" si="4"/>
        <v>1287</v>
      </c>
      <c r="V10" s="11">
        <f t="shared" si="5"/>
        <v>1361</v>
      </c>
      <c r="W10" s="11">
        <f t="shared" si="14"/>
        <v>6885</v>
      </c>
      <c r="X10" s="9">
        <f t="shared" si="15"/>
        <v>0.37754166441939485</v>
      </c>
      <c r="Y10" s="9">
        <f t="shared" si="16"/>
        <v>0.58097312999273787</v>
      </c>
      <c r="Z10" s="10">
        <f t="shared" si="17"/>
        <v>6.45985401459854E-2</v>
      </c>
      <c r="AA10" s="10"/>
      <c r="AB10" s="11">
        <f t="shared" si="18"/>
        <v>110.30741410488245</v>
      </c>
      <c r="AC10" s="11">
        <f t="shared" si="19"/>
        <v>99.428294051022064</v>
      </c>
      <c r="AD10" s="11">
        <f t="shared" si="6"/>
        <v>5.1237797314060733</v>
      </c>
      <c r="AE10" s="9">
        <f t="shared" si="20"/>
        <v>0.77226277372262775</v>
      </c>
      <c r="AF10" s="5">
        <v>1086</v>
      </c>
      <c r="AG10" s="5">
        <v>1106</v>
      </c>
      <c r="AH10" s="5">
        <v>3102</v>
      </c>
      <c r="AI10" s="5">
        <v>407</v>
      </c>
      <c r="AJ10" s="5">
        <v>1184</v>
      </c>
      <c r="AK10" s="5">
        <v>21782</v>
      </c>
      <c r="AL10" s="5">
        <v>8415</v>
      </c>
      <c r="AM10" s="5">
        <v>329</v>
      </c>
      <c r="AN10" s="5">
        <v>488</v>
      </c>
      <c r="AO10" s="5"/>
      <c r="AP10" s="5">
        <v>79</v>
      </c>
      <c r="AQ10" s="5">
        <v>2488</v>
      </c>
      <c r="AR10" s="5">
        <v>2201</v>
      </c>
      <c r="AS10" s="5">
        <v>1313</v>
      </c>
      <c r="AT10" s="5">
        <v>1044</v>
      </c>
      <c r="AU10" s="5">
        <v>13316</v>
      </c>
      <c r="AV10" s="5">
        <v>13262</v>
      </c>
      <c r="AW10" s="5">
        <v>10428</v>
      </c>
      <c r="AX10" s="5">
        <v>17260</v>
      </c>
      <c r="AY10" s="5">
        <v>9132</v>
      </c>
      <c r="AZ10" s="5">
        <v>18</v>
      </c>
      <c r="BA10" s="5">
        <v>14</v>
      </c>
      <c r="BB10" s="5">
        <v>4</v>
      </c>
      <c r="BC10" s="5">
        <v>16</v>
      </c>
      <c r="BD10" s="5">
        <v>4</v>
      </c>
      <c r="BE10" s="5">
        <v>230234</v>
      </c>
      <c r="BF10" s="5">
        <v>30858</v>
      </c>
      <c r="BG10" s="5">
        <v>17</v>
      </c>
      <c r="BH10" s="5">
        <v>5</v>
      </c>
      <c r="BI10" s="5">
        <v>3</v>
      </c>
      <c r="BJ10" s="5">
        <v>60</v>
      </c>
      <c r="BK10" s="5">
        <v>61</v>
      </c>
      <c r="BL10" s="5">
        <v>21</v>
      </c>
      <c r="BM10" s="5">
        <v>19</v>
      </c>
      <c r="BN10" s="5">
        <v>242</v>
      </c>
      <c r="BO10" s="5">
        <v>137</v>
      </c>
      <c r="BP10" s="5">
        <v>160</v>
      </c>
      <c r="BQ10" s="5">
        <v>3</v>
      </c>
      <c r="BR10" s="5">
        <v>77</v>
      </c>
      <c r="BS10" s="5">
        <v>217</v>
      </c>
      <c r="BT10" s="5">
        <v>17</v>
      </c>
      <c r="BU10" s="5">
        <v>1490</v>
      </c>
      <c r="BV10" s="5">
        <v>1275</v>
      </c>
      <c r="BW10" s="5">
        <v>48</v>
      </c>
      <c r="BX10" s="5">
        <v>122</v>
      </c>
      <c r="BY10" s="5"/>
      <c r="BZ10" s="5">
        <v>17</v>
      </c>
      <c r="CA10" s="5">
        <v>2740</v>
      </c>
      <c r="CB10" s="5"/>
      <c r="CC10" s="5">
        <v>317</v>
      </c>
      <c r="CD10" s="5">
        <v>513</v>
      </c>
      <c r="CE10" s="5">
        <v>1368</v>
      </c>
      <c r="CF10" s="5">
        <v>1372</v>
      </c>
      <c r="CG10" s="5">
        <v>473</v>
      </c>
      <c r="CH10" s="5">
        <v>2116</v>
      </c>
      <c r="CI10" s="5">
        <v>17</v>
      </c>
      <c r="CJ10" s="5">
        <v>348</v>
      </c>
      <c r="CK10" s="5"/>
      <c r="CL10" s="5">
        <v>177</v>
      </c>
      <c r="CM10" s="5">
        <v>17</v>
      </c>
      <c r="CN10" s="5">
        <v>68</v>
      </c>
      <c r="CO10" s="5">
        <v>32</v>
      </c>
      <c r="CP10" s="5">
        <v>53</v>
      </c>
      <c r="CQ10" s="5">
        <v>2</v>
      </c>
      <c r="CR10" s="5">
        <v>105</v>
      </c>
      <c r="CS10" s="5">
        <v>5</v>
      </c>
      <c r="CT10" s="5">
        <v>155</v>
      </c>
      <c r="CU10" s="5">
        <v>13</v>
      </c>
      <c r="CV10" s="5">
        <v>113</v>
      </c>
      <c r="CW10" s="5">
        <v>9</v>
      </c>
      <c r="CX10" s="5">
        <v>7</v>
      </c>
      <c r="CY10" s="5">
        <v>34</v>
      </c>
      <c r="CZ10" s="5">
        <v>3687</v>
      </c>
      <c r="DA10" s="5">
        <v>2811</v>
      </c>
      <c r="DB10" s="5">
        <v>745</v>
      </c>
      <c r="DC10" s="5">
        <v>138206</v>
      </c>
      <c r="DD10" s="5">
        <v>6</v>
      </c>
      <c r="DE10" s="5">
        <v>234</v>
      </c>
      <c r="DF10" s="5">
        <v>190</v>
      </c>
      <c r="DG10" s="5">
        <v>401</v>
      </c>
      <c r="DH10" s="5">
        <v>172</v>
      </c>
      <c r="DI10" s="5">
        <v>23</v>
      </c>
      <c r="DJ10" s="5">
        <v>139</v>
      </c>
      <c r="DK10" s="5">
        <v>113</v>
      </c>
      <c r="DL10" s="5">
        <v>110</v>
      </c>
      <c r="DM10" s="5">
        <v>220</v>
      </c>
      <c r="DN10" s="5">
        <v>276</v>
      </c>
      <c r="DO10" s="5">
        <v>208</v>
      </c>
      <c r="DP10" s="5">
        <v>68</v>
      </c>
      <c r="DQ10" s="5">
        <v>14254</v>
      </c>
      <c r="DR10" s="5">
        <v>15140</v>
      </c>
      <c r="DS10" s="5">
        <v>13269</v>
      </c>
      <c r="DT10" s="5">
        <v>725.53</v>
      </c>
      <c r="DU10" s="5">
        <v>332</v>
      </c>
      <c r="DV10" s="5">
        <v>464</v>
      </c>
      <c r="DW10" s="5"/>
      <c r="DX10" s="5">
        <v>108</v>
      </c>
      <c r="DY10" s="5">
        <v>2065</v>
      </c>
      <c r="DZ10" s="5">
        <v>1892</v>
      </c>
      <c r="EA10" s="5">
        <v>846</v>
      </c>
      <c r="EB10" s="5">
        <v>931</v>
      </c>
      <c r="EC10" s="5">
        <v>306</v>
      </c>
      <c r="ED10" s="5">
        <v>453</v>
      </c>
      <c r="EE10" s="5">
        <v>1</v>
      </c>
      <c r="EF10" s="5">
        <v>95</v>
      </c>
      <c r="EG10" s="5">
        <v>2416</v>
      </c>
      <c r="EH10" s="5">
        <v>2218</v>
      </c>
      <c r="EI10" s="5">
        <v>1047</v>
      </c>
      <c r="EJ10" s="5">
        <v>1152</v>
      </c>
      <c r="EK10" s="5">
        <v>320</v>
      </c>
      <c r="EL10" s="5">
        <v>444</v>
      </c>
      <c r="EM10" s="5"/>
      <c r="EN10" s="5">
        <v>105</v>
      </c>
      <c r="EO10" s="5">
        <v>2262</v>
      </c>
      <c r="EP10" s="5">
        <v>2141</v>
      </c>
      <c r="EQ10" s="5">
        <v>995</v>
      </c>
      <c r="ER10" s="5">
        <v>1114</v>
      </c>
    </row>
    <row r="11" spans="1:148" ht="15" x14ac:dyDescent="0.25">
      <c r="A11" s="4" t="s">
        <v>21</v>
      </c>
      <c r="B11" t="s">
        <v>22</v>
      </c>
      <c r="C11" t="s">
        <v>23</v>
      </c>
      <c r="D11" t="s">
        <v>24</v>
      </c>
      <c r="E11" t="s">
        <v>25</v>
      </c>
      <c r="F11" t="s">
        <v>26</v>
      </c>
      <c r="G11" t="s">
        <v>27</v>
      </c>
      <c r="H11" s="5">
        <v>50.71</v>
      </c>
      <c r="I11" s="5">
        <v>1477</v>
      </c>
      <c r="J11" s="9">
        <f t="shared" si="0"/>
        <v>-13.879485443466486</v>
      </c>
      <c r="K11" s="9">
        <f t="shared" si="1"/>
        <v>5.4163845633039944</v>
      </c>
      <c r="L11" s="10">
        <f t="shared" si="7"/>
        <v>0.18077183480027081</v>
      </c>
      <c r="M11" s="10">
        <f t="shared" si="8"/>
        <v>0.56939742721733244</v>
      </c>
      <c r="N11" s="10">
        <f t="shared" si="9"/>
        <v>0.24983073798239674</v>
      </c>
      <c r="O11" s="10">
        <f t="shared" si="10"/>
        <v>0.61246612466124661</v>
      </c>
      <c r="P11" s="11">
        <f t="shared" si="2"/>
        <v>36.696005416384565</v>
      </c>
      <c r="Q11" s="10">
        <f t="shared" si="3"/>
        <v>2.4970273483947682E-2</v>
      </c>
      <c r="R11" s="10">
        <f t="shared" si="11"/>
        <v>0.61904761904761907</v>
      </c>
      <c r="S11" s="10">
        <f t="shared" si="12"/>
        <v>0.38095238095238093</v>
      </c>
      <c r="T11" s="10">
        <f t="shared" si="13"/>
        <v>0.95741056218057918</v>
      </c>
      <c r="U11" s="11">
        <f t="shared" si="4"/>
        <v>43</v>
      </c>
      <c r="V11" s="11">
        <f t="shared" si="5"/>
        <v>90</v>
      </c>
      <c r="W11" s="11">
        <f t="shared" si="14"/>
        <v>267</v>
      </c>
      <c r="X11" s="9">
        <f t="shared" si="15"/>
        <v>0.6770480704129993</v>
      </c>
      <c r="Y11" s="9">
        <f t="shared" si="16"/>
        <v>0</v>
      </c>
      <c r="Z11" s="10">
        <f t="shared" si="17"/>
        <v>0.1388888888888889</v>
      </c>
      <c r="AA11" s="10"/>
      <c r="AB11" s="11">
        <f t="shared" si="18"/>
        <v>130.43478260869566</v>
      </c>
      <c r="AC11" s="11">
        <f t="shared" si="19"/>
        <v>125.25389302640488</v>
      </c>
      <c r="AD11" s="11">
        <f t="shared" si="6"/>
        <v>8.1245768449559925</v>
      </c>
      <c r="AE11" s="9">
        <f t="shared" si="20"/>
        <v>0.49074074074074076</v>
      </c>
      <c r="AF11" s="5">
        <v>35</v>
      </c>
      <c r="AG11" s="5">
        <v>46</v>
      </c>
      <c r="AH11" s="5">
        <v>129</v>
      </c>
      <c r="AI11" s="5">
        <v>16</v>
      </c>
      <c r="AJ11" s="5">
        <v>41</v>
      </c>
      <c r="AK11" s="5">
        <v>841</v>
      </c>
      <c r="AL11" s="5">
        <v>369</v>
      </c>
      <c r="AM11" s="5">
        <v>14</v>
      </c>
      <c r="AN11" s="5">
        <v>35</v>
      </c>
      <c r="AO11" s="5"/>
      <c r="AP11" s="5">
        <v>2</v>
      </c>
      <c r="AQ11" s="5">
        <v>159</v>
      </c>
      <c r="AR11" s="5">
        <v>114</v>
      </c>
      <c r="AS11" s="5">
        <v>102</v>
      </c>
      <c r="AT11" s="5">
        <v>57</v>
      </c>
      <c r="AU11" s="5">
        <v>587</v>
      </c>
      <c r="AV11" s="5">
        <v>562</v>
      </c>
      <c r="AW11" s="5">
        <v>435</v>
      </c>
      <c r="AX11" s="5">
        <v>730</v>
      </c>
      <c r="AY11" s="5">
        <v>364</v>
      </c>
      <c r="AZ11" s="5"/>
      <c r="BA11" s="5">
        <v>1</v>
      </c>
      <c r="BB11" s="5"/>
      <c r="BC11" s="5">
        <v>1</v>
      </c>
      <c r="BD11" s="5"/>
      <c r="BE11" s="5">
        <v>18921</v>
      </c>
      <c r="BF11" s="5"/>
      <c r="BG11" s="5"/>
      <c r="BH11" s="5"/>
      <c r="BI11" s="5"/>
      <c r="BJ11" s="5"/>
      <c r="BK11" s="5"/>
      <c r="BL11" s="5"/>
      <c r="BM11" s="5"/>
      <c r="BN11" s="5">
        <v>21</v>
      </c>
      <c r="BO11" s="5">
        <v>7</v>
      </c>
      <c r="BP11" s="5">
        <v>18</v>
      </c>
      <c r="BQ11" s="5"/>
      <c r="BR11" s="5"/>
      <c r="BS11" s="5">
        <v>6</v>
      </c>
      <c r="BT11" s="5">
        <v>1</v>
      </c>
      <c r="BU11" s="5">
        <v>75</v>
      </c>
      <c r="BV11" s="5">
        <v>60</v>
      </c>
      <c r="BW11" s="5">
        <v>6</v>
      </c>
      <c r="BX11" s="5">
        <v>6</v>
      </c>
      <c r="BY11" s="5"/>
      <c r="BZ11" s="5">
        <v>1</v>
      </c>
      <c r="CA11" s="5">
        <v>108</v>
      </c>
      <c r="CB11" s="5"/>
      <c r="CC11" s="5">
        <v>13</v>
      </c>
      <c r="CD11" s="5">
        <v>23</v>
      </c>
      <c r="CE11" s="5">
        <v>55</v>
      </c>
      <c r="CF11" s="5">
        <v>53</v>
      </c>
      <c r="CG11" s="5">
        <v>23</v>
      </c>
      <c r="CH11" s="5">
        <v>53</v>
      </c>
      <c r="CI11" s="5">
        <v>1</v>
      </c>
      <c r="CJ11" s="5">
        <v>8</v>
      </c>
      <c r="CK11" s="5"/>
      <c r="CL11" s="5">
        <v>15</v>
      </c>
      <c r="CM11" s="5">
        <v>1</v>
      </c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>
        <v>2</v>
      </c>
      <c r="CZ11" s="5">
        <v>185</v>
      </c>
      <c r="DA11" s="5">
        <v>112</v>
      </c>
      <c r="DB11" s="5">
        <v>45</v>
      </c>
      <c r="DC11" s="5">
        <v>22004</v>
      </c>
      <c r="DD11" s="5"/>
      <c r="DE11" s="5">
        <v>16</v>
      </c>
      <c r="DF11" s="5">
        <v>12</v>
      </c>
      <c r="DG11" s="5">
        <v>21</v>
      </c>
      <c r="DH11" s="5">
        <v>13</v>
      </c>
      <c r="DI11" s="5"/>
      <c r="DJ11" s="5">
        <v>8</v>
      </c>
      <c r="DK11" s="5">
        <v>11</v>
      </c>
      <c r="DL11" s="5">
        <v>11</v>
      </c>
      <c r="DM11" s="5">
        <v>19</v>
      </c>
      <c r="DN11" s="5">
        <v>19</v>
      </c>
      <c r="DO11" s="5">
        <v>12</v>
      </c>
      <c r="DP11" s="5">
        <v>7</v>
      </c>
      <c r="DQ11" s="5">
        <v>542</v>
      </c>
      <c r="DR11" s="5">
        <v>570</v>
      </c>
      <c r="DS11" s="5">
        <v>530</v>
      </c>
      <c r="DT11" s="5">
        <v>51</v>
      </c>
      <c r="DU11" s="5">
        <v>10</v>
      </c>
      <c r="DV11" s="5">
        <v>28</v>
      </c>
      <c r="DW11" s="5"/>
      <c r="DX11" s="5">
        <v>4</v>
      </c>
      <c r="DY11" s="5">
        <v>85</v>
      </c>
      <c r="DZ11" s="5">
        <v>71</v>
      </c>
      <c r="EA11" s="5">
        <v>31</v>
      </c>
      <c r="EB11" s="5">
        <v>38</v>
      </c>
      <c r="EC11" s="5">
        <v>11</v>
      </c>
      <c r="ED11" s="5">
        <v>39</v>
      </c>
      <c r="EE11" s="5"/>
      <c r="EF11" s="5">
        <v>2</v>
      </c>
      <c r="EG11" s="5">
        <v>118</v>
      </c>
      <c r="EH11" s="5">
        <v>107</v>
      </c>
      <c r="EI11" s="5">
        <v>57</v>
      </c>
      <c r="EJ11" s="5">
        <v>52</v>
      </c>
      <c r="EK11" s="5">
        <v>8</v>
      </c>
      <c r="EL11" s="5">
        <v>23</v>
      </c>
      <c r="EM11" s="5"/>
      <c r="EN11" s="5">
        <v>4</v>
      </c>
      <c r="EO11" s="5">
        <v>107</v>
      </c>
      <c r="EP11" s="5">
        <v>100</v>
      </c>
      <c r="EQ11" s="5">
        <v>40</v>
      </c>
      <c r="ER11" s="5">
        <v>51</v>
      </c>
    </row>
    <row r="12" spans="1:148" ht="15" x14ac:dyDescent="0.25">
      <c r="A12" s="4" t="s">
        <v>28</v>
      </c>
      <c r="B12" t="s">
        <v>29</v>
      </c>
      <c r="C12" t="s">
        <v>30</v>
      </c>
      <c r="D12" t="s">
        <v>24</v>
      </c>
      <c r="E12" t="s">
        <v>25</v>
      </c>
      <c r="F12" t="s">
        <v>31</v>
      </c>
      <c r="G12" t="s">
        <v>32</v>
      </c>
      <c r="H12" s="5">
        <v>77.08</v>
      </c>
      <c r="I12" s="5">
        <v>12503</v>
      </c>
      <c r="J12" s="9">
        <f t="shared" si="0"/>
        <v>-2.2794529312964888</v>
      </c>
      <c r="K12" s="9">
        <f t="shared" si="1"/>
        <v>0.3999040230344717</v>
      </c>
      <c r="L12" s="10">
        <f t="shared" si="7"/>
        <v>0.16843957450211949</v>
      </c>
      <c r="M12" s="10">
        <f t="shared" si="8"/>
        <v>0.60529472926497641</v>
      </c>
      <c r="N12" s="10">
        <f t="shared" si="9"/>
        <v>0.2262656962329041</v>
      </c>
      <c r="O12" s="10">
        <f t="shared" si="10"/>
        <v>0.61753269706610114</v>
      </c>
      <c r="P12" s="11">
        <f t="shared" si="2"/>
        <v>36.447252659361752</v>
      </c>
      <c r="Q12" s="10">
        <f t="shared" si="3"/>
        <v>1.6120507399577166E-2</v>
      </c>
      <c r="R12" s="10">
        <f t="shared" si="11"/>
        <v>0.35245901639344263</v>
      </c>
      <c r="S12" s="10">
        <f t="shared" si="12"/>
        <v>0.45901639344262296</v>
      </c>
      <c r="T12" s="10">
        <f t="shared" si="13"/>
        <v>1</v>
      </c>
      <c r="U12" s="11">
        <f t="shared" si="4"/>
        <v>404</v>
      </c>
      <c r="V12" s="11">
        <f t="shared" si="5"/>
        <v>392</v>
      </c>
      <c r="W12" s="11">
        <f t="shared" si="14"/>
        <v>2106</v>
      </c>
      <c r="X12" s="9">
        <f t="shared" si="15"/>
        <v>0.3999040230344717</v>
      </c>
      <c r="Y12" s="9">
        <f t="shared" si="16"/>
        <v>0.94966761633428309</v>
      </c>
      <c r="Z12" s="10">
        <f t="shared" si="17"/>
        <v>0.12147505422993492</v>
      </c>
      <c r="AA12" s="10"/>
      <c r="AB12" s="11">
        <f t="shared" si="18"/>
        <v>101.49253731343283</v>
      </c>
      <c r="AC12" s="11">
        <f t="shared" si="19"/>
        <v>45.429097016715993</v>
      </c>
      <c r="AD12" s="11">
        <f t="shared" si="6"/>
        <v>3.1192513796688797</v>
      </c>
      <c r="AE12" s="9">
        <f t="shared" si="20"/>
        <v>0.81670281995661609</v>
      </c>
      <c r="AF12" s="5">
        <v>346</v>
      </c>
      <c r="AG12" s="5">
        <v>335</v>
      </c>
      <c r="AH12" s="5">
        <v>953</v>
      </c>
      <c r="AI12" s="5">
        <v>113</v>
      </c>
      <c r="AJ12" s="5">
        <v>359</v>
      </c>
      <c r="AK12" s="5">
        <v>7568</v>
      </c>
      <c r="AL12" s="5">
        <v>2829</v>
      </c>
      <c r="AM12" s="5">
        <v>110</v>
      </c>
      <c r="AN12" s="5">
        <v>126</v>
      </c>
      <c r="AO12" s="5"/>
      <c r="AP12" s="5">
        <v>30</v>
      </c>
      <c r="AQ12" s="5">
        <v>695</v>
      </c>
      <c r="AR12" s="5">
        <v>661</v>
      </c>
      <c r="AS12" s="5">
        <v>382</v>
      </c>
      <c r="AT12" s="5">
        <v>309</v>
      </c>
      <c r="AU12" s="5">
        <v>4144</v>
      </c>
      <c r="AV12" s="5">
        <v>4144</v>
      </c>
      <c r="AW12" s="5">
        <v>3694</v>
      </c>
      <c r="AX12" s="5">
        <v>5507</v>
      </c>
      <c r="AY12" s="5">
        <v>2883</v>
      </c>
      <c r="AZ12" s="5">
        <v>11</v>
      </c>
      <c r="BA12" s="5">
        <v>5</v>
      </c>
      <c r="BB12" s="5">
        <v>2</v>
      </c>
      <c r="BC12" s="5">
        <v>6</v>
      </c>
      <c r="BD12" s="5">
        <v>2</v>
      </c>
      <c r="BE12" s="5">
        <v>74400</v>
      </c>
      <c r="BF12" s="5">
        <v>15348</v>
      </c>
      <c r="BG12" s="5">
        <v>7</v>
      </c>
      <c r="BH12" s="5">
        <v>1</v>
      </c>
      <c r="BI12" s="5"/>
      <c r="BJ12" s="5">
        <v>24</v>
      </c>
      <c r="BK12" s="5">
        <v>24</v>
      </c>
      <c r="BL12" s="5"/>
      <c r="BM12" s="5"/>
      <c r="BN12" s="5">
        <v>121</v>
      </c>
      <c r="BO12" s="5">
        <v>114</v>
      </c>
      <c r="BP12" s="5">
        <v>23</v>
      </c>
      <c r="BQ12" s="5">
        <v>1</v>
      </c>
      <c r="BR12" s="5">
        <v>11</v>
      </c>
      <c r="BS12" s="5">
        <v>70</v>
      </c>
      <c r="BT12" s="5">
        <v>3</v>
      </c>
      <c r="BU12" s="5">
        <v>491</v>
      </c>
      <c r="BV12" s="5">
        <v>400</v>
      </c>
      <c r="BW12" s="5">
        <v>30</v>
      </c>
      <c r="BX12" s="5">
        <v>34</v>
      </c>
      <c r="BY12" s="5"/>
      <c r="BZ12" s="5">
        <v>5</v>
      </c>
      <c r="CA12" s="5">
        <v>922</v>
      </c>
      <c r="CB12" s="5"/>
      <c r="CC12" s="5">
        <v>115</v>
      </c>
      <c r="CD12" s="5">
        <v>176</v>
      </c>
      <c r="CE12" s="5">
        <v>470</v>
      </c>
      <c r="CF12" s="5">
        <v>452</v>
      </c>
      <c r="CG12" s="5">
        <v>111</v>
      </c>
      <c r="CH12" s="5">
        <v>753</v>
      </c>
      <c r="CI12" s="5">
        <v>5</v>
      </c>
      <c r="CJ12" s="5">
        <v>114</v>
      </c>
      <c r="CK12" s="5"/>
      <c r="CL12" s="5">
        <v>112</v>
      </c>
      <c r="CM12" s="5">
        <v>5</v>
      </c>
      <c r="CN12" s="5">
        <v>35</v>
      </c>
      <c r="CO12" s="5">
        <v>32</v>
      </c>
      <c r="CP12" s="5">
        <v>4</v>
      </c>
      <c r="CQ12" s="5">
        <v>2</v>
      </c>
      <c r="CR12" s="5">
        <v>30</v>
      </c>
      <c r="CS12" s="5">
        <v>4</v>
      </c>
      <c r="CT12" s="5">
        <v>41</v>
      </c>
      <c r="CU12" s="5">
        <v>4</v>
      </c>
      <c r="CV12" s="5">
        <v>19</v>
      </c>
      <c r="CW12" s="5">
        <v>9</v>
      </c>
      <c r="CX12" s="5">
        <v>7</v>
      </c>
      <c r="CY12" s="5">
        <v>3</v>
      </c>
      <c r="CZ12" s="5">
        <v>568</v>
      </c>
      <c r="DA12" s="5">
        <v>548</v>
      </c>
      <c r="DB12" s="5">
        <v>281</v>
      </c>
      <c r="DC12" s="5">
        <v>52497</v>
      </c>
      <c r="DD12" s="5"/>
      <c r="DE12" s="5">
        <v>48</v>
      </c>
      <c r="DF12" s="5">
        <v>39</v>
      </c>
      <c r="DG12" s="5">
        <v>122</v>
      </c>
      <c r="DH12" s="5">
        <v>43</v>
      </c>
      <c r="DI12" s="5">
        <v>16</v>
      </c>
      <c r="DJ12" s="5">
        <v>40</v>
      </c>
      <c r="DK12" s="5">
        <v>22</v>
      </c>
      <c r="DL12" s="5">
        <v>28</v>
      </c>
      <c r="DM12" s="5">
        <v>60</v>
      </c>
      <c r="DN12" s="5">
        <v>84</v>
      </c>
      <c r="DO12" s="5">
        <v>58</v>
      </c>
      <c r="DP12" s="5">
        <v>26</v>
      </c>
      <c r="DQ12" s="5">
        <v>4557</v>
      </c>
      <c r="DR12" s="5">
        <v>4814</v>
      </c>
      <c r="DS12" s="5">
        <v>4086</v>
      </c>
      <c r="DT12" s="5">
        <v>365</v>
      </c>
      <c r="DU12" s="5">
        <v>105</v>
      </c>
      <c r="DV12" s="5">
        <v>128</v>
      </c>
      <c r="DW12" s="5"/>
      <c r="DX12" s="5">
        <v>37</v>
      </c>
      <c r="DY12" s="5">
        <v>580</v>
      </c>
      <c r="DZ12" s="5">
        <v>595</v>
      </c>
      <c r="EA12" s="5">
        <v>269</v>
      </c>
      <c r="EB12" s="5">
        <v>247</v>
      </c>
      <c r="EC12" s="5">
        <v>101</v>
      </c>
      <c r="ED12" s="5">
        <v>141</v>
      </c>
      <c r="EE12" s="5">
        <v>1</v>
      </c>
      <c r="EF12" s="5">
        <v>43</v>
      </c>
      <c r="EG12" s="5">
        <v>736</v>
      </c>
      <c r="EH12" s="5">
        <v>728</v>
      </c>
      <c r="EI12" s="5">
        <v>356</v>
      </c>
      <c r="EJ12" s="5">
        <v>354</v>
      </c>
      <c r="EK12" s="5">
        <v>88</v>
      </c>
      <c r="EL12" s="5">
        <v>123</v>
      </c>
      <c r="EM12" s="5"/>
      <c r="EN12" s="5">
        <v>43</v>
      </c>
      <c r="EO12" s="5">
        <v>713</v>
      </c>
      <c r="EP12" s="5">
        <v>701</v>
      </c>
      <c r="EQ12" s="5">
        <v>305</v>
      </c>
      <c r="ER12" s="5">
        <v>382</v>
      </c>
    </row>
    <row r="13" spans="1:148" ht="15" x14ac:dyDescent="0.25">
      <c r="A13" s="4" t="s">
        <v>33</v>
      </c>
      <c r="B13" t="s">
        <v>22</v>
      </c>
      <c r="C13" t="s">
        <v>23</v>
      </c>
      <c r="D13" t="s">
        <v>24</v>
      </c>
      <c r="E13" t="s">
        <v>25</v>
      </c>
      <c r="F13" t="s">
        <v>34</v>
      </c>
      <c r="G13" t="s">
        <v>35</v>
      </c>
      <c r="H13" s="5">
        <v>7.17</v>
      </c>
      <c r="I13" s="5">
        <v>249</v>
      </c>
      <c r="J13" s="9">
        <f t="shared" si="0"/>
        <v>-7.0281124497991971</v>
      </c>
      <c r="K13" s="9">
        <f t="shared" si="1"/>
        <v>7.0281124497991971</v>
      </c>
      <c r="L13" s="10">
        <f t="shared" si="7"/>
        <v>0.14457831325301204</v>
      </c>
      <c r="M13" s="10">
        <f t="shared" si="8"/>
        <v>0.5662650602409639</v>
      </c>
      <c r="N13" s="10">
        <f t="shared" si="9"/>
        <v>0.28915662650602408</v>
      </c>
      <c r="O13" s="10">
        <f t="shared" si="10"/>
        <v>0.3888888888888889</v>
      </c>
      <c r="P13" s="11">
        <f t="shared" si="2"/>
        <v>54.618473895582326</v>
      </c>
      <c r="Q13" s="10">
        <f t="shared" si="3"/>
        <v>2.8368794326241134E-2</v>
      </c>
      <c r="R13" s="10">
        <f t="shared" si="11"/>
        <v>0.75</v>
      </c>
      <c r="S13" s="10">
        <f t="shared" si="12"/>
        <v>0</v>
      </c>
      <c r="T13" s="10">
        <f t="shared" si="13"/>
        <v>0.99090909090909096</v>
      </c>
      <c r="U13" s="11">
        <f t="shared" si="4"/>
        <v>6</v>
      </c>
      <c r="V13" s="11">
        <f t="shared" si="5"/>
        <v>11</v>
      </c>
      <c r="W13" s="11">
        <f t="shared" si="14"/>
        <v>36</v>
      </c>
      <c r="X13" s="9">
        <f t="shared" si="15"/>
        <v>0</v>
      </c>
      <c r="Y13" s="9">
        <f t="shared" si="16"/>
        <v>0</v>
      </c>
      <c r="Z13" s="10" t="e">
        <f t="shared" si="17"/>
        <v>#DIV/0!</v>
      </c>
      <c r="AA13" s="10"/>
      <c r="AB13" s="11">
        <f t="shared" si="18"/>
        <v>0</v>
      </c>
      <c r="AC13" s="11">
        <f t="shared" si="19"/>
        <v>401.60642570281124</v>
      </c>
      <c r="AD13" s="11">
        <f t="shared" si="6"/>
        <v>0</v>
      </c>
      <c r="AE13" s="9" t="e">
        <f t="shared" si="20"/>
        <v>#DIV/0!</v>
      </c>
      <c r="AF13" s="5">
        <v>4</v>
      </c>
      <c r="AG13" s="5">
        <v>4</v>
      </c>
      <c r="AH13" s="5">
        <v>17</v>
      </c>
      <c r="AI13" s="5">
        <v>3</v>
      </c>
      <c r="AJ13" s="5">
        <v>8</v>
      </c>
      <c r="AK13" s="5">
        <v>141</v>
      </c>
      <c r="AL13" s="5">
        <v>72</v>
      </c>
      <c r="AM13" s="5">
        <v>1</v>
      </c>
      <c r="AN13" s="5">
        <v>2</v>
      </c>
      <c r="AO13" s="5"/>
      <c r="AP13" s="5"/>
      <c r="AQ13" s="5">
        <v>30</v>
      </c>
      <c r="AR13" s="5">
        <v>21</v>
      </c>
      <c r="AS13" s="5">
        <v>16</v>
      </c>
      <c r="AT13" s="5">
        <v>8</v>
      </c>
      <c r="AU13" s="5">
        <v>110</v>
      </c>
      <c r="AV13" s="5">
        <v>109</v>
      </c>
      <c r="AW13" s="5">
        <v>92</v>
      </c>
      <c r="AX13" s="5">
        <v>127</v>
      </c>
      <c r="AY13" s="5">
        <v>77</v>
      </c>
      <c r="AZ13" s="5">
        <v>1</v>
      </c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>
        <v>1</v>
      </c>
      <c r="CZ13" s="5">
        <v>100</v>
      </c>
      <c r="DA13" s="5">
        <v>45</v>
      </c>
      <c r="DB13" s="5">
        <v>21</v>
      </c>
      <c r="DC13" s="5">
        <v>990</v>
      </c>
      <c r="DD13" s="5"/>
      <c r="DE13" s="5"/>
      <c r="DF13" s="5"/>
      <c r="DG13" s="5">
        <v>4</v>
      </c>
      <c r="DH13" s="5">
        <v>3</v>
      </c>
      <c r="DI13" s="5"/>
      <c r="DJ13" s="5"/>
      <c r="DK13" s="5">
        <v>2</v>
      </c>
      <c r="DL13" s="5"/>
      <c r="DM13" s="5"/>
      <c r="DN13" s="5">
        <v>3</v>
      </c>
      <c r="DO13" s="5">
        <v>2</v>
      </c>
      <c r="DP13" s="5">
        <v>1</v>
      </c>
      <c r="DQ13" s="5">
        <v>136</v>
      </c>
      <c r="DR13" s="5">
        <v>146</v>
      </c>
      <c r="DS13" s="5">
        <v>126</v>
      </c>
      <c r="DT13" s="5">
        <v>1</v>
      </c>
      <c r="DU13" s="5">
        <v>2</v>
      </c>
      <c r="DV13" s="5">
        <v>4</v>
      </c>
      <c r="DW13" s="5"/>
      <c r="DX13" s="5"/>
      <c r="DY13" s="5">
        <v>20</v>
      </c>
      <c r="DZ13" s="5">
        <v>14</v>
      </c>
      <c r="EA13" s="5">
        <v>10</v>
      </c>
      <c r="EB13" s="5">
        <v>8</v>
      </c>
      <c r="EC13" s="5">
        <v>1</v>
      </c>
      <c r="ED13" s="5">
        <v>4</v>
      </c>
      <c r="EE13" s="5"/>
      <c r="EF13" s="5"/>
      <c r="EG13" s="5">
        <v>14</v>
      </c>
      <c r="EH13" s="5">
        <v>20</v>
      </c>
      <c r="EI13" s="5">
        <v>6</v>
      </c>
      <c r="EJ13" s="5">
        <v>3</v>
      </c>
      <c r="EK13" s="5">
        <v>2</v>
      </c>
      <c r="EL13" s="5">
        <v>3</v>
      </c>
      <c r="EM13" s="5"/>
      <c r="EN13" s="5">
        <v>1</v>
      </c>
      <c r="EO13" s="5">
        <v>21</v>
      </c>
      <c r="EP13" s="5">
        <v>13</v>
      </c>
      <c r="EQ13" s="5">
        <v>2</v>
      </c>
      <c r="ER13" s="5">
        <v>8</v>
      </c>
    </row>
    <row r="14" spans="1:148" ht="15" x14ac:dyDescent="0.25">
      <c r="A14" s="4" t="s">
        <v>36</v>
      </c>
      <c r="B14" t="s">
        <v>22</v>
      </c>
      <c r="C14" t="s">
        <v>23</v>
      </c>
      <c r="D14" t="s">
        <v>24</v>
      </c>
      <c r="E14" t="s">
        <v>25</v>
      </c>
      <c r="F14" t="s">
        <v>37</v>
      </c>
      <c r="G14" t="s">
        <v>27</v>
      </c>
      <c r="H14" s="5">
        <v>17.02</v>
      </c>
      <c r="I14" s="5">
        <v>1282</v>
      </c>
      <c r="J14" s="9">
        <f t="shared" si="0"/>
        <v>-1.3650546021840873</v>
      </c>
      <c r="K14" s="9">
        <f t="shared" si="1"/>
        <v>-1.1700468018720749</v>
      </c>
      <c r="L14" s="10">
        <f t="shared" si="7"/>
        <v>0.20670826833073322</v>
      </c>
      <c r="M14" s="10">
        <f t="shared" si="8"/>
        <v>0.5819032761310452</v>
      </c>
      <c r="N14" s="10">
        <f t="shared" si="9"/>
        <v>0.21138845553822153</v>
      </c>
      <c r="O14" s="10">
        <f t="shared" si="10"/>
        <v>0.78966789667896675</v>
      </c>
      <c r="P14" s="11">
        <f t="shared" si="2"/>
        <v>39.937597503900157</v>
      </c>
      <c r="Q14" s="10">
        <f t="shared" si="3"/>
        <v>2.1447721179624665E-2</v>
      </c>
      <c r="R14" s="10">
        <f t="shared" si="11"/>
        <v>0.25</v>
      </c>
      <c r="S14" s="10">
        <f t="shared" si="12"/>
        <v>0.3125</v>
      </c>
      <c r="T14" s="10">
        <f t="shared" si="13"/>
        <v>1</v>
      </c>
      <c r="U14" s="11">
        <f t="shared" si="4"/>
        <v>42</v>
      </c>
      <c r="V14" s="11">
        <f t="shared" si="5"/>
        <v>32</v>
      </c>
      <c r="W14" s="11">
        <f t="shared" si="14"/>
        <v>265</v>
      </c>
      <c r="X14" s="9">
        <f t="shared" si="15"/>
        <v>0</v>
      </c>
      <c r="Y14" s="9">
        <f t="shared" si="16"/>
        <v>0</v>
      </c>
      <c r="Z14" s="10">
        <f t="shared" si="17"/>
        <v>1.2195121951219513E-2</v>
      </c>
      <c r="AA14" s="10"/>
      <c r="AB14" s="11">
        <f t="shared" si="18"/>
        <v>85.106382978723403</v>
      </c>
      <c r="AC14" s="11">
        <f t="shared" si="19"/>
        <v>0.78003120124804992</v>
      </c>
      <c r="AD14" s="11">
        <f t="shared" si="6"/>
        <v>5.4602184087363499</v>
      </c>
      <c r="AE14" s="9">
        <f t="shared" si="20"/>
        <v>0.42073170731707316</v>
      </c>
      <c r="AF14" s="5">
        <v>32</v>
      </c>
      <c r="AG14" s="5">
        <v>47</v>
      </c>
      <c r="AH14" s="5">
        <v>117</v>
      </c>
      <c r="AI14" s="5">
        <v>18</v>
      </c>
      <c r="AJ14" s="5">
        <v>51</v>
      </c>
      <c r="AK14" s="5">
        <v>746</v>
      </c>
      <c r="AL14" s="5">
        <v>271</v>
      </c>
      <c r="AM14" s="5">
        <v>9</v>
      </c>
      <c r="AN14" s="5">
        <v>17</v>
      </c>
      <c r="AO14" s="5"/>
      <c r="AP14" s="5">
        <v>3</v>
      </c>
      <c r="AQ14" s="5">
        <v>136</v>
      </c>
      <c r="AR14" s="5">
        <v>86</v>
      </c>
      <c r="AS14" s="5">
        <v>63</v>
      </c>
      <c r="AT14" s="5">
        <v>45</v>
      </c>
      <c r="AU14" s="5">
        <v>458</v>
      </c>
      <c r="AV14" s="5">
        <v>458</v>
      </c>
      <c r="AW14" s="5">
        <v>382</v>
      </c>
      <c r="AX14" s="5">
        <v>521</v>
      </c>
      <c r="AY14" s="5">
        <v>233</v>
      </c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>
        <v>3</v>
      </c>
      <c r="BO14" s="5"/>
      <c r="BP14" s="5"/>
      <c r="BQ14" s="5"/>
      <c r="BR14" s="5"/>
      <c r="BS14" s="5"/>
      <c r="BT14" s="5">
        <v>1</v>
      </c>
      <c r="BU14" s="5">
        <v>50</v>
      </c>
      <c r="BV14" s="5">
        <v>49</v>
      </c>
      <c r="BW14" s="5"/>
      <c r="BX14" s="5">
        <v>4</v>
      </c>
      <c r="BY14" s="5"/>
      <c r="BZ14" s="5">
        <v>1</v>
      </c>
      <c r="CA14" s="5">
        <v>164</v>
      </c>
      <c r="CB14" s="5"/>
      <c r="CC14" s="5">
        <v>18</v>
      </c>
      <c r="CD14" s="5">
        <v>69</v>
      </c>
      <c r="CE14" s="5">
        <v>77</v>
      </c>
      <c r="CF14" s="5">
        <v>87</v>
      </c>
      <c r="CG14" s="5">
        <v>30</v>
      </c>
      <c r="CH14" s="5">
        <v>69</v>
      </c>
      <c r="CI14" s="5">
        <v>1</v>
      </c>
      <c r="CJ14" s="5">
        <v>19</v>
      </c>
      <c r="CK14" s="5"/>
      <c r="CL14" s="5">
        <v>2</v>
      </c>
      <c r="CM14" s="5">
        <v>1</v>
      </c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>
        <v>2</v>
      </c>
      <c r="CZ14" s="5">
        <v>1</v>
      </c>
      <c r="DA14" s="5">
        <v>16</v>
      </c>
      <c r="DB14" s="5">
        <v>25</v>
      </c>
      <c r="DC14" s="5">
        <v>3134</v>
      </c>
      <c r="DD14" s="5">
        <v>1</v>
      </c>
      <c r="DE14" s="5">
        <v>8</v>
      </c>
      <c r="DF14" s="5">
        <v>7</v>
      </c>
      <c r="DG14" s="5">
        <v>16</v>
      </c>
      <c r="DH14" s="5">
        <v>4</v>
      </c>
      <c r="DI14" s="5"/>
      <c r="DJ14" s="5">
        <v>5</v>
      </c>
      <c r="DK14" s="5">
        <v>3</v>
      </c>
      <c r="DL14" s="5">
        <v>6</v>
      </c>
      <c r="DM14" s="5">
        <v>11</v>
      </c>
      <c r="DN14" s="5">
        <v>15</v>
      </c>
      <c r="DO14" s="5">
        <v>14</v>
      </c>
      <c r="DP14" s="5">
        <v>1</v>
      </c>
      <c r="DQ14" s="5">
        <v>512</v>
      </c>
      <c r="DR14" s="5">
        <v>536</v>
      </c>
      <c r="DS14" s="5">
        <v>508</v>
      </c>
      <c r="DT14" s="5">
        <v>15.5</v>
      </c>
      <c r="DU14" s="5">
        <v>12</v>
      </c>
      <c r="DV14" s="5">
        <v>10</v>
      </c>
      <c r="DW14" s="5"/>
      <c r="DX14" s="5">
        <v>2</v>
      </c>
      <c r="DY14" s="5">
        <v>94</v>
      </c>
      <c r="DZ14" s="5">
        <v>76</v>
      </c>
      <c r="EA14" s="5">
        <v>25</v>
      </c>
      <c r="EB14" s="5">
        <v>45</v>
      </c>
      <c r="EC14" s="5">
        <v>8</v>
      </c>
      <c r="ED14" s="5">
        <v>8</v>
      </c>
      <c r="EE14" s="5"/>
      <c r="EF14" s="5">
        <v>5</v>
      </c>
      <c r="EG14" s="5">
        <v>135</v>
      </c>
      <c r="EH14" s="5">
        <v>100</v>
      </c>
      <c r="EI14" s="5">
        <v>50</v>
      </c>
      <c r="EJ14" s="5">
        <v>71</v>
      </c>
      <c r="EK14" s="5">
        <v>13</v>
      </c>
      <c r="EL14" s="5">
        <v>14</v>
      </c>
      <c r="EM14" s="5"/>
      <c r="EN14" s="5">
        <v>4</v>
      </c>
      <c r="EO14" s="5">
        <v>89</v>
      </c>
      <c r="EP14" s="5">
        <v>98</v>
      </c>
      <c r="EQ14" s="5">
        <v>63</v>
      </c>
      <c r="ER14" s="5">
        <v>46</v>
      </c>
    </row>
    <row r="15" spans="1:148" ht="15" x14ac:dyDescent="0.25">
      <c r="A15" s="4" t="s">
        <v>38</v>
      </c>
      <c r="B15" t="s">
        <v>22</v>
      </c>
      <c r="C15" t="s">
        <v>30</v>
      </c>
      <c r="D15" t="s">
        <v>24</v>
      </c>
      <c r="E15" t="s">
        <v>25</v>
      </c>
      <c r="F15" t="s">
        <v>39</v>
      </c>
      <c r="G15" t="s">
        <v>40</v>
      </c>
      <c r="H15" s="5">
        <v>118.76</v>
      </c>
      <c r="I15" s="5">
        <v>5245</v>
      </c>
      <c r="J15" s="9">
        <f t="shared" si="0"/>
        <v>-7.4356530028598664</v>
      </c>
      <c r="K15" s="9">
        <f t="shared" si="1"/>
        <v>-3.7178265014299332</v>
      </c>
      <c r="L15" s="10">
        <f t="shared" si="7"/>
        <v>0.17483317445185892</v>
      </c>
      <c r="M15" s="10">
        <f t="shared" si="8"/>
        <v>0.58551000953288845</v>
      </c>
      <c r="N15" s="10">
        <f t="shared" si="9"/>
        <v>0.23965681601525263</v>
      </c>
      <c r="O15" s="10">
        <f t="shared" si="10"/>
        <v>0.58949880668257759</v>
      </c>
      <c r="P15" s="11">
        <f t="shared" si="2"/>
        <v>39.923736892278356</v>
      </c>
      <c r="Q15" s="10">
        <f t="shared" si="3"/>
        <v>2.2468251383914034E-2</v>
      </c>
      <c r="R15" s="10">
        <f t="shared" si="11"/>
        <v>0.46376811594202899</v>
      </c>
      <c r="S15" s="10">
        <f t="shared" si="12"/>
        <v>0.2318840579710145</v>
      </c>
      <c r="T15" s="10">
        <f t="shared" si="13"/>
        <v>1</v>
      </c>
      <c r="U15" s="11">
        <f t="shared" si="4"/>
        <v>201</v>
      </c>
      <c r="V15" s="11">
        <f t="shared" si="5"/>
        <v>266</v>
      </c>
      <c r="W15" s="11">
        <f t="shared" si="14"/>
        <v>917</v>
      </c>
      <c r="X15" s="9">
        <f t="shared" si="15"/>
        <v>0</v>
      </c>
      <c r="Y15" s="9">
        <f t="shared" si="16"/>
        <v>1.0905125408942202</v>
      </c>
      <c r="Z15" s="10">
        <f t="shared" si="17"/>
        <v>2.9154518950437317E-3</v>
      </c>
      <c r="AA15" s="10"/>
      <c r="AB15" s="11">
        <f t="shared" si="18"/>
        <v>113.33333333333333</v>
      </c>
      <c r="AC15" s="11">
        <f t="shared" si="19"/>
        <v>86.749285033365112</v>
      </c>
      <c r="AD15" s="11">
        <f t="shared" si="6"/>
        <v>4.1944709246901812</v>
      </c>
      <c r="AE15" s="9">
        <f t="shared" si="20"/>
        <v>0.86005830903790093</v>
      </c>
      <c r="AF15" s="5">
        <v>168</v>
      </c>
      <c r="AG15" s="5">
        <v>150</v>
      </c>
      <c r="AH15" s="5">
        <v>377</v>
      </c>
      <c r="AI15" s="5">
        <v>46</v>
      </c>
      <c r="AJ15" s="5">
        <v>176</v>
      </c>
      <c r="AK15" s="5">
        <v>3071</v>
      </c>
      <c r="AL15" s="5">
        <v>1257</v>
      </c>
      <c r="AM15" s="5">
        <v>61</v>
      </c>
      <c r="AN15" s="5">
        <v>91</v>
      </c>
      <c r="AO15" s="5"/>
      <c r="AP15" s="5">
        <v>8</v>
      </c>
      <c r="AQ15" s="5">
        <v>323</v>
      </c>
      <c r="AR15" s="5">
        <v>237</v>
      </c>
      <c r="AS15" s="5">
        <v>133</v>
      </c>
      <c r="AT15" s="5">
        <v>109</v>
      </c>
      <c r="AU15" s="5">
        <v>2002</v>
      </c>
      <c r="AV15" s="5">
        <v>2002</v>
      </c>
      <c r="AW15" s="5">
        <v>1149</v>
      </c>
      <c r="AX15" s="5">
        <v>2799</v>
      </c>
      <c r="AY15" s="5">
        <v>1438</v>
      </c>
      <c r="AZ15" s="5">
        <v>2</v>
      </c>
      <c r="BA15" s="5"/>
      <c r="BB15" s="5">
        <v>1</v>
      </c>
      <c r="BC15" s="5">
        <v>1</v>
      </c>
      <c r="BD15" s="5">
        <v>1</v>
      </c>
      <c r="BE15" s="5">
        <v>13036</v>
      </c>
      <c r="BF15" s="5">
        <v>10032</v>
      </c>
      <c r="BG15" s="5">
        <v>3</v>
      </c>
      <c r="BH15" s="5">
        <v>1</v>
      </c>
      <c r="BI15" s="5"/>
      <c r="BJ15" s="5">
        <v>36</v>
      </c>
      <c r="BK15" s="5">
        <v>37</v>
      </c>
      <c r="BL15" s="5"/>
      <c r="BM15" s="5"/>
      <c r="BN15" s="5">
        <v>24</v>
      </c>
      <c r="BO15" s="5"/>
      <c r="BP15" s="5">
        <v>15</v>
      </c>
      <c r="BQ15" s="5">
        <v>1</v>
      </c>
      <c r="BR15" s="5">
        <v>6</v>
      </c>
      <c r="BS15" s="5">
        <v>28</v>
      </c>
      <c r="BT15" s="5">
        <v>3</v>
      </c>
      <c r="BU15" s="5">
        <v>167</v>
      </c>
      <c r="BV15" s="5">
        <v>176</v>
      </c>
      <c r="BW15" s="5"/>
      <c r="BX15" s="5">
        <v>17</v>
      </c>
      <c r="BY15" s="5"/>
      <c r="BZ15" s="5">
        <v>1</v>
      </c>
      <c r="CA15" s="5">
        <v>343</v>
      </c>
      <c r="CB15" s="5"/>
      <c r="CC15" s="5">
        <v>36</v>
      </c>
      <c r="CD15" s="5">
        <v>24</v>
      </c>
      <c r="CE15" s="5">
        <v>167</v>
      </c>
      <c r="CF15" s="5">
        <v>176</v>
      </c>
      <c r="CG15" s="5">
        <v>22</v>
      </c>
      <c r="CH15" s="5">
        <v>295</v>
      </c>
      <c r="CI15" s="5">
        <v>1</v>
      </c>
      <c r="CJ15" s="5">
        <v>48</v>
      </c>
      <c r="CK15" s="5"/>
      <c r="CL15" s="5">
        <v>1</v>
      </c>
      <c r="CM15" s="5">
        <v>1</v>
      </c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>
        <v>5</v>
      </c>
      <c r="CZ15" s="5">
        <v>455</v>
      </c>
      <c r="DA15" s="5">
        <v>211</v>
      </c>
      <c r="DB15" s="5">
        <v>99</v>
      </c>
      <c r="DC15" s="5">
        <v>14842</v>
      </c>
      <c r="DD15" s="5">
        <v>1</v>
      </c>
      <c r="DE15" s="5">
        <v>28</v>
      </c>
      <c r="DF15" s="5">
        <v>22</v>
      </c>
      <c r="DG15" s="5">
        <v>69</v>
      </c>
      <c r="DH15" s="5">
        <v>32</v>
      </c>
      <c r="DI15" s="5">
        <v>1</v>
      </c>
      <c r="DJ15" s="5">
        <v>15</v>
      </c>
      <c r="DK15" s="5">
        <v>19</v>
      </c>
      <c r="DL15" s="5">
        <v>14</v>
      </c>
      <c r="DM15" s="5">
        <v>45</v>
      </c>
      <c r="DN15" s="5">
        <v>41</v>
      </c>
      <c r="DO15" s="5">
        <v>34</v>
      </c>
      <c r="DP15" s="5">
        <v>7</v>
      </c>
      <c r="DQ15" s="5">
        <v>2094</v>
      </c>
      <c r="DR15" s="5">
        <v>2259</v>
      </c>
      <c r="DS15" s="5">
        <v>2023</v>
      </c>
      <c r="DT15" s="5">
        <v>56</v>
      </c>
      <c r="DU15" s="5">
        <v>48</v>
      </c>
      <c r="DV15" s="5">
        <v>92</v>
      </c>
      <c r="DW15" s="5"/>
      <c r="DX15" s="5">
        <v>15</v>
      </c>
      <c r="DY15" s="5">
        <v>294</v>
      </c>
      <c r="DZ15" s="5">
        <v>227</v>
      </c>
      <c r="EA15" s="5">
        <v>92</v>
      </c>
      <c r="EB15" s="5">
        <v>125</v>
      </c>
      <c r="EC15" s="5">
        <v>39</v>
      </c>
      <c r="ED15" s="5">
        <v>94</v>
      </c>
      <c r="EE15" s="5"/>
      <c r="EF15" s="5">
        <v>7</v>
      </c>
      <c r="EG15" s="5">
        <v>297</v>
      </c>
      <c r="EH15" s="5">
        <v>227</v>
      </c>
      <c r="EI15" s="5">
        <v>92</v>
      </c>
      <c r="EJ15" s="5">
        <v>132</v>
      </c>
      <c r="EK15" s="5">
        <v>53</v>
      </c>
      <c r="EL15" s="5">
        <v>80</v>
      </c>
      <c r="EM15" s="5"/>
      <c r="EN15" s="5">
        <v>12</v>
      </c>
      <c r="EO15" s="5">
        <v>268</v>
      </c>
      <c r="EP15" s="5">
        <v>219</v>
      </c>
      <c r="EQ15" s="5">
        <v>99</v>
      </c>
      <c r="ER15" s="5">
        <v>128</v>
      </c>
    </row>
    <row r="16" spans="1:148" ht="15" x14ac:dyDescent="0.25">
      <c r="A16" s="4" t="s">
        <v>41</v>
      </c>
      <c r="B16" t="s">
        <v>22</v>
      </c>
      <c r="C16" t="s">
        <v>42</v>
      </c>
      <c r="D16" t="s">
        <v>24</v>
      </c>
      <c r="E16" t="s">
        <v>25</v>
      </c>
      <c r="F16" t="s">
        <v>43</v>
      </c>
      <c r="G16" t="s">
        <v>44</v>
      </c>
      <c r="H16" s="5">
        <v>53.27</v>
      </c>
      <c r="I16" s="5">
        <v>4373</v>
      </c>
      <c r="J16" s="9">
        <f t="shared" si="0"/>
        <v>-1.7150697461696776</v>
      </c>
      <c r="K16" s="9">
        <f t="shared" si="1"/>
        <v>3.3158015092613766</v>
      </c>
      <c r="L16" s="10">
        <f t="shared" si="7"/>
        <v>0.2101532128973245</v>
      </c>
      <c r="M16" s="10">
        <f t="shared" si="8"/>
        <v>0.57763549050994745</v>
      </c>
      <c r="N16" s="10">
        <f t="shared" si="9"/>
        <v>0.21221129659272811</v>
      </c>
      <c r="O16" s="10">
        <f t="shared" si="10"/>
        <v>0.81142241379310343</v>
      </c>
      <c r="P16" s="11">
        <f t="shared" si="2"/>
        <v>39.721015321289734</v>
      </c>
      <c r="Q16" s="10">
        <f t="shared" si="3"/>
        <v>1.0292953285827395E-2</v>
      </c>
      <c r="R16" s="10">
        <f t="shared" si="11"/>
        <v>0.57692307692307687</v>
      </c>
      <c r="S16" s="10">
        <f t="shared" si="12"/>
        <v>0.38461538461538464</v>
      </c>
      <c r="T16" s="10">
        <f t="shared" si="13"/>
        <v>1</v>
      </c>
      <c r="U16" s="11">
        <f t="shared" si="4"/>
        <v>153</v>
      </c>
      <c r="V16" s="11">
        <f t="shared" si="5"/>
        <v>135</v>
      </c>
      <c r="W16" s="11">
        <f t="shared" si="14"/>
        <v>919</v>
      </c>
      <c r="X16" s="9">
        <f t="shared" si="15"/>
        <v>0.45735193231191401</v>
      </c>
      <c r="Y16" s="9">
        <f t="shared" si="16"/>
        <v>1.088139281828074</v>
      </c>
      <c r="Z16" s="10">
        <f t="shared" si="17"/>
        <v>1.3289036544850499E-2</v>
      </c>
      <c r="AA16" s="10"/>
      <c r="AB16" s="11">
        <f t="shared" si="18"/>
        <v>100.77519379844961</v>
      </c>
      <c r="AC16" s="11">
        <f t="shared" si="19"/>
        <v>74.319689000686026</v>
      </c>
      <c r="AD16" s="11">
        <f t="shared" si="6"/>
        <v>5.4882231877429684</v>
      </c>
      <c r="AE16" s="9">
        <f t="shared" si="20"/>
        <v>0.71096345514950166</v>
      </c>
      <c r="AF16" s="5">
        <v>142</v>
      </c>
      <c r="AG16" s="5">
        <v>129</v>
      </c>
      <c r="AH16" s="5">
        <v>417</v>
      </c>
      <c r="AI16" s="5">
        <v>65</v>
      </c>
      <c r="AJ16" s="5">
        <v>166</v>
      </c>
      <c r="AK16" s="5">
        <v>2526</v>
      </c>
      <c r="AL16" s="5">
        <v>928</v>
      </c>
      <c r="AM16" s="5">
        <v>30</v>
      </c>
      <c r="AN16" s="5">
        <v>48</v>
      </c>
      <c r="AO16" s="5"/>
      <c r="AP16" s="5">
        <v>10</v>
      </c>
      <c r="AQ16" s="5">
        <v>283</v>
      </c>
      <c r="AR16" s="5">
        <v>245</v>
      </c>
      <c r="AS16" s="5">
        <v>157</v>
      </c>
      <c r="AT16" s="5">
        <v>88</v>
      </c>
      <c r="AU16" s="5">
        <v>1603</v>
      </c>
      <c r="AV16" s="5">
        <v>1603</v>
      </c>
      <c r="AW16" s="5">
        <v>1246</v>
      </c>
      <c r="AX16" s="5">
        <v>2172</v>
      </c>
      <c r="AY16" s="5">
        <v>1208</v>
      </c>
      <c r="AZ16" s="5">
        <v>1</v>
      </c>
      <c r="BA16" s="5">
        <v>2</v>
      </c>
      <c r="BB16" s="5">
        <v>1</v>
      </c>
      <c r="BC16" s="5">
        <v>2</v>
      </c>
      <c r="BD16" s="5">
        <v>1</v>
      </c>
      <c r="BE16" s="5">
        <v>26986</v>
      </c>
      <c r="BF16" s="5">
        <v>5478</v>
      </c>
      <c r="BG16" s="5">
        <v>2</v>
      </c>
      <c r="BH16" s="5">
        <v>1</v>
      </c>
      <c r="BI16" s="5">
        <v>3</v>
      </c>
      <c r="BJ16" s="5"/>
      <c r="BK16" s="5"/>
      <c r="BL16" s="5">
        <v>21</v>
      </c>
      <c r="BM16" s="5">
        <v>19</v>
      </c>
      <c r="BN16" s="5">
        <v>7</v>
      </c>
      <c r="BO16" s="5">
        <v>3</v>
      </c>
      <c r="BP16" s="5">
        <v>16</v>
      </c>
      <c r="BQ16" s="5">
        <v>1</v>
      </c>
      <c r="BR16" s="5">
        <v>60</v>
      </c>
      <c r="BS16" s="5">
        <v>15</v>
      </c>
      <c r="BT16" s="5">
        <v>1</v>
      </c>
      <c r="BU16" s="5">
        <v>180</v>
      </c>
      <c r="BV16" s="5">
        <v>146</v>
      </c>
      <c r="BW16" s="5">
        <v>2</v>
      </c>
      <c r="BX16" s="5">
        <v>13</v>
      </c>
      <c r="BY16" s="5"/>
      <c r="BZ16" s="5">
        <v>2</v>
      </c>
      <c r="CA16" s="5">
        <v>301</v>
      </c>
      <c r="CB16" s="5"/>
      <c r="CC16" s="5">
        <v>33</v>
      </c>
      <c r="CD16" s="5"/>
      <c r="CE16" s="5">
        <v>164</v>
      </c>
      <c r="CF16" s="5">
        <v>137</v>
      </c>
      <c r="CG16" s="5">
        <v>42</v>
      </c>
      <c r="CH16" s="5">
        <v>214</v>
      </c>
      <c r="CI16" s="5">
        <v>2</v>
      </c>
      <c r="CJ16" s="5">
        <v>47</v>
      </c>
      <c r="CK16" s="5"/>
      <c r="CL16" s="5">
        <v>4</v>
      </c>
      <c r="CM16" s="5">
        <v>2</v>
      </c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>
        <v>4</v>
      </c>
      <c r="CZ16" s="5">
        <v>325</v>
      </c>
      <c r="DA16" s="5">
        <v>155</v>
      </c>
      <c r="DB16" s="5">
        <v>53</v>
      </c>
      <c r="DC16" s="5">
        <v>4560</v>
      </c>
      <c r="DD16" s="5"/>
      <c r="DE16" s="5">
        <v>31</v>
      </c>
      <c r="DF16" s="5">
        <v>24</v>
      </c>
      <c r="DG16" s="5">
        <v>26</v>
      </c>
      <c r="DH16" s="5">
        <v>15</v>
      </c>
      <c r="DI16" s="5">
        <v>2</v>
      </c>
      <c r="DJ16" s="5">
        <v>8</v>
      </c>
      <c r="DK16" s="5">
        <v>12</v>
      </c>
      <c r="DL16" s="5"/>
      <c r="DM16" s="5">
        <v>3</v>
      </c>
      <c r="DN16" s="5">
        <v>20</v>
      </c>
      <c r="DO16" s="5">
        <v>19</v>
      </c>
      <c r="DP16" s="5">
        <v>1</v>
      </c>
      <c r="DQ16" s="5">
        <v>1737</v>
      </c>
      <c r="DR16" s="5">
        <v>1852</v>
      </c>
      <c r="DS16" s="5">
        <v>1646</v>
      </c>
      <c r="DT16" s="5">
        <v>34</v>
      </c>
      <c r="DU16" s="5">
        <v>33</v>
      </c>
      <c r="DV16" s="5">
        <v>51</v>
      </c>
      <c r="DW16" s="5"/>
      <c r="DX16" s="5">
        <v>16</v>
      </c>
      <c r="DY16" s="5">
        <v>255</v>
      </c>
      <c r="DZ16" s="5">
        <v>254</v>
      </c>
      <c r="EA16" s="5">
        <v>111</v>
      </c>
      <c r="EB16" s="5">
        <v>128</v>
      </c>
      <c r="EC16" s="5">
        <v>42</v>
      </c>
      <c r="ED16" s="5">
        <v>36</v>
      </c>
      <c r="EE16" s="5"/>
      <c r="EF16" s="5">
        <v>15</v>
      </c>
      <c r="EG16" s="5">
        <v>276</v>
      </c>
      <c r="EH16" s="5">
        <v>279</v>
      </c>
      <c r="EI16" s="5">
        <v>134</v>
      </c>
      <c r="EJ16" s="5">
        <v>132</v>
      </c>
      <c r="EK16" s="5">
        <v>48</v>
      </c>
      <c r="EL16" s="5">
        <v>48</v>
      </c>
      <c r="EM16" s="5"/>
      <c r="EN16" s="5">
        <v>12</v>
      </c>
      <c r="EO16" s="5">
        <v>254</v>
      </c>
      <c r="EP16" s="5">
        <v>273</v>
      </c>
      <c r="EQ16" s="5">
        <v>132</v>
      </c>
      <c r="ER16" s="5">
        <v>128</v>
      </c>
    </row>
    <row r="17" spans="1:148" ht="15" x14ac:dyDescent="0.25">
      <c r="A17" s="4" t="s">
        <v>45</v>
      </c>
      <c r="B17" t="s">
        <v>22</v>
      </c>
      <c r="C17" t="s">
        <v>23</v>
      </c>
      <c r="D17" t="s">
        <v>24</v>
      </c>
      <c r="E17" t="s">
        <v>25</v>
      </c>
      <c r="F17" t="s">
        <v>46</v>
      </c>
      <c r="G17" t="s">
        <v>27</v>
      </c>
      <c r="H17" s="5">
        <v>22.02</v>
      </c>
      <c r="I17" s="5">
        <v>1899</v>
      </c>
      <c r="J17" s="9">
        <f t="shared" si="0"/>
        <v>0.13164823591363875</v>
      </c>
      <c r="K17" s="9">
        <f t="shared" si="1"/>
        <v>2.764612954186414</v>
      </c>
      <c r="L17" s="10">
        <f t="shared" si="7"/>
        <v>0.20168509741969456</v>
      </c>
      <c r="M17" s="10">
        <f t="shared" si="8"/>
        <v>0.58715113217482884</v>
      </c>
      <c r="N17" s="10">
        <f t="shared" si="9"/>
        <v>0.21116377040547657</v>
      </c>
      <c r="O17" s="10">
        <f t="shared" si="10"/>
        <v>0.78802992518703241</v>
      </c>
      <c r="P17" s="11">
        <f t="shared" si="2"/>
        <v>51.342812006319122</v>
      </c>
      <c r="Q17" s="10">
        <f t="shared" si="3"/>
        <v>1.5246636771300448E-2</v>
      </c>
      <c r="R17" s="10">
        <f t="shared" si="11"/>
        <v>0.47058823529411764</v>
      </c>
      <c r="S17" s="10">
        <f t="shared" si="12"/>
        <v>0.29411764705882354</v>
      </c>
      <c r="T17" s="10">
        <f t="shared" si="13"/>
        <v>1</v>
      </c>
      <c r="U17" s="11">
        <f t="shared" si="4"/>
        <v>66</v>
      </c>
      <c r="V17" s="11">
        <f t="shared" si="5"/>
        <v>46</v>
      </c>
      <c r="W17" s="11">
        <f t="shared" si="14"/>
        <v>383</v>
      </c>
      <c r="X17" s="9">
        <f t="shared" si="15"/>
        <v>0.526592943654555</v>
      </c>
      <c r="Y17" s="9">
        <f t="shared" si="16"/>
        <v>0</v>
      </c>
      <c r="Z17" s="10">
        <f t="shared" si="17"/>
        <v>4.2654028436018961E-2</v>
      </c>
      <c r="AA17" s="10"/>
      <c r="AB17" s="11">
        <f t="shared" si="18"/>
        <v>149.25373134328356</v>
      </c>
      <c r="AC17" s="11">
        <f t="shared" si="19"/>
        <v>48.446550816219066</v>
      </c>
      <c r="AD17" s="11">
        <f t="shared" si="6"/>
        <v>7.3723012111637702</v>
      </c>
      <c r="AE17" s="9">
        <f t="shared" si="20"/>
        <v>1</v>
      </c>
      <c r="AF17" s="5">
        <v>61</v>
      </c>
      <c r="AG17" s="5">
        <v>67</v>
      </c>
      <c r="AH17" s="5">
        <v>163</v>
      </c>
      <c r="AI17" s="5">
        <v>25</v>
      </c>
      <c r="AJ17" s="5">
        <v>67</v>
      </c>
      <c r="AK17" s="5">
        <v>1115</v>
      </c>
      <c r="AL17" s="5">
        <v>401</v>
      </c>
      <c r="AM17" s="5">
        <v>14</v>
      </c>
      <c r="AN17" s="5">
        <v>19</v>
      </c>
      <c r="AO17" s="5"/>
      <c r="AP17" s="5">
        <v>7</v>
      </c>
      <c r="AQ17" s="5">
        <v>164</v>
      </c>
      <c r="AR17" s="5">
        <v>160</v>
      </c>
      <c r="AS17" s="5">
        <v>85</v>
      </c>
      <c r="AT17" s="5">
        <v>85</v>
      </c>
      <c r="AU17" s="5">
        <v>723</v>
      </c>
      <c r="AV17" s="5">
        <v>723</v>
      </c>
      <c r="AW17" s="5">
        <v>599</v>
      </c>
      <c r="AX17" s="5">
        <v>747</v>
      </c>
      <c r="AY17" s="5">
        <v>516</v>
      </c>
      <c r="AZ17" s="5"/>
      <c r="BA17" s="5">
        <v>1</v>
      </c>
      <c r="BB17" s="5"/>
      <c r="BC17" s="5">
        <v>1</v>
      </c>
      <c r="BD17" s="5"/>
      <c r="BE17" s="5">
        <v>17827</v>
      </c>
      <c r="BF17" s="5"/>
      <c r="BG17" s="5">
        <v>1</v>
      </c>
      <c r="BH17" s="5">
        <v>1</v>
      </c>
      <c r="BI17" s="5"/>
      <c r="BJ17" s="5"/>
      <c r="BK17" s="5"/>
      <c r="BL17" s="5"/>
      <c r="BM17" s="5"/>
      <c r="BN17" s="5">
        <v>13</v>
      </c>
      <c r="BO17" s="5"/>
      <c r="BP17" s="5">
        <v>10</v>
      </c>
      <c r="BQ17" s="5"/>
      <c r="BR17" s="5"/>
      <c r="BS17" s="5">
        <v>19</v>
      </c>
      <c r="BT17" s="5">
        <v>1</v>
      </c>
      <c r="BU17" s="5">
        <v>90</v>
      </c>
      <c r="BV17" s="5">
        <v>87</v>
      </c>
      <c r="BW17" s="5"/>
      <c r="BX17" s="5">
        <v>10</v>
      </c>
      <c r="BY17" s="5"/>
      <c r="BZ17" s="5">
        <v>1</v>
      </c>
      <c r="CA17" s="5">
        <v>211</v>
      </c>
      <c r="CB17" s="5"/>
      <c r="CC17" s="5">
        <v>22</v>
      </c>
      <c r="CD17" s="5">
        <v>81</v>
      </c>
      <c r="CE17" s="5">
        <v>82</v>
      </c>
      <c r="CF17" s="5">
        <v>129</v>
      </c>
      <c r="CG17" s="5">
        <v>62</v>
      </c>
      <c r="CH17" s="5">
        <v>211</v>
      </c>
      <c r="CI17" s="5">
        <v>1</v>
      </c>
      <c r="CJ17" s="5">
        <v>41</v>
      </c>
      <c r="CK17" s="5"/>
      <c r="CL17" s="5">
        <v>9</v>
      </c>
      <c r="CM17" s="5">
        <v>1</v>
      </c>
      <c r="CN17" s="5">
        <v>33</v>
      </c>
      <c r="CO17" s="5"/>
      <c r="CP17" s="5">
        <v>32</v>
      </c>
      <c r="CQ17" s="5"/>
      <c r="CR17" s="5">
        <v>75</v>
      </c>
      <c r="CS17" s="5">
        <v>1</v>
      </c>
      <c r="CT17" s="5">
        <v>114</v>
      </c>
      <c r="CU17" s="5">
        <v>9</v>
      </c>
      <c r="CV17" s="5">
        <v>94</v>
      </c>
      <c r="CW17" s="5"/>
      <c r="CX17" s="5"/>
      <c r="CY17" s="5">
        <v>2</v>
      </c>
      <c r="CZ17" s="5">
        <v>92</v>
      </c>
      <c r="DA17" s="5">
        <v>75</v>
      </c>
      <c r="DB17" s="5">
        <v>31</v>
      </c>
      <c r="DC17" s="5">
        <v>13724</v>
      </c>
      <c r="DD17" s="5"/>
      <c r="DE17" s="5">
        <v>18</v>
      </c>
      <c r="DF17" s="5">
        <v>14</v>
      </c>
      <c r="DG17" s="5">
        <v>17</v>
      </c>
      <c r="DH17" s="5">
        <v>8</v>
      </c>
      <c r="DI17" s="5"/>
      <c r="DJ17" s="5">
        <v>5</v>
      </c>
      <c r="DK17" s="5">
        <v>7</v>
      </c>
      <c r="DL17" s="5">
        <v>3</v>
      </c>
      <c r="DM17" s="5">
        <v>7</v>
      </c>
      <c r="DN17" s="5">
        <v>12</v>
      </c>
      <c r="DO17" s="5">
        <v>9</v>
      </c>
      <c r="DP17" s="5">
        <v>3</v>
      </c>
      <c r="DQ17" s="5">
        <v>975</v>
      </c>
      <c r="DR17" s="5">
        <v>1033</v>
      </c>
      <c r="DS17" s="5">
        <v>780</v>
      </c>
      <c r="DT17" s="5">
        <v>30.5</v>
      </c>
      <c r="DU17" s="5">
        <v>18</v>
      </c>
      <c r="DV17" s="5">
        <v>20</v>
      </c>
      <c r="DW17" s="5"/>
      <c r="DX17" s="5">
        <v>5</v>
      </c>
      <c r="DY17" s="5">
        <v>118</v>
      </c>
      <c r="DZ17" s="5">
        <v>113</v>
      </c>
      <c r="EA17" s="5">
        <v>60</v>
      </c>
      <c r="EB17" s="5">
        <v>58</v>
      </c>
      <c r="EC17" s="5">
        <v>17</v>
      </c>
      <c r="ED17" s="5">
        <v>12</v>
      </c>
      <c r="EE17" s="5"/>
      <c r="EF17" s="5">
        <v>7</v>
      </c>
      <c r="EG17" s="5">
        <v>106</v>
      </c>
      <c r="EH17" s="5">
        <v>128</v>
      </c>
      <c r="EI17" s="5">
        <v>62</v>
      </c>
      <c r="EJ17" s="5">
        <v>28</v>
      </c>
      <c r="EK17" s="5">
        <v>17</v>
      </c>
      <c r="EL17" s="5">
        <v>14</v>
      </c>
      <c r="EM17" s="5"/>
      <c r="EN17" s="5">
        <v>4</v>
      </c>
      <c r="EO17" s="5">
        <v>128</v>
      </c>
      <c r="EP17" s="5">
        <v>98</v>
      </c>
      <c r="EQ17" s="5">
        <v>54</v>
      </c>
      <c r="ER17" s="5">
        <v>69</v>
      </c>
    </row>
    <row r="18" spans="1:148" ht="15" x14ac:dyDescent="0.25">
      <c r="A18" s="4" t="s">
        <v>47</v>
      </c>
      <c r="B18" t="s">
        <v>22</v>
      </c>
      <c r="C18" t="s">
        <v>23</v>
      </c>
      <c r="D18" t="s">
        <v>24</v>
      </c>
      <c r="E18" t="s">
        <v>25</v>
      </c>
      <c r="F18" t="s">
        <v>48</v>
      </c>
      <c r="G18" t="s">
        <v>49</v>
      </c>
      <c r="H18" s="5">
        <v>58.15</v>
      </c>
      <c r="I18" s="5">
        <v>810</v>
      </c>
      <c r="J18" s="9">
        <f t="shared" si="0"/>
        <v>-24.074074074074073</v>
      </c>
      <c r="K18" s="9">
        <f t="shared" si="1"/>
        <v>-9.2592592592592595</v>
      </c>
      <c r="L18" s="10">
        <f t="shared" si="7"/>
        <v>0.11728395061728394</v>
      </c>
      <c r="M18" s="10">
        <f t="shared" si="8"/>
        <v>0.6</v>
      </c>
      <c r="N18" s="10">
        <f t="shared" si="9"/>
        <v>0.28271604938271605</v>
      </c>
      <c r="O18" s="10">
        <f t="shared" si="10"/>
        <v>0.35807860262008734</v>
      </c>
      <c r="P18" s="11">
        <f t="shared" si="2"/>
        <v>29.382716049382719</v>
      </c>
      <c r="Q18" s="10">
        <f t="shared" si="3"/>
        <v>6.1728395061728392E-3</v>
      </c>
      <c r="R18" s="10">
        <f t="shared" si="11"/>
        <v>0.33333333333333331</v>
      </c>
      <c r="S18" s="10">
        <f t="shared" si="12"/>
        <v>0.33333333333333331</v>
      </c>
      <c r="T18" s="10">
        <f t="shared" si="13"/>
        <v>1</v>
      </c>
      <c r="U18" s="11">
        <f t="shared" si="4"/>
        <v>16</v>
      </c>
      <c r="V18" s="11">
        <f t="shared" si="5"/>
        <v>70</v>
      </c>
      <c r="W18" s="11">
        <f t="shared" si="14"/>
        <v>95</v>
      </c>
      <c r="X18" s="9">
        <f t="shared" si="15"/>
        <v>1.2345679012345678</v>
      </c>
      <c r="Y18" s="9">
        <f t="shared" si="16"/>
        <v>0</v>
      </c>
      <c r="Z18" s="10">
        <f t="shared" si="17"/>
        <v>0</v>
      </c>
      <c r="AA18" s="10"/>
      <c r="AB18" s="11">
        <f t="shared" si="18"/>
        <v>200</v>
      </c>
      <c r="AC18" s="11">
        <f t="shared" si="19"/>
        <v>139.50617283950618</v>
      </c>
      <c r="AD18" s="11">
        <f t="shared" si="6"/>
        <v>12.345679012345679</v>
      </c>
      <c r="AE18" s="9">
        <f t="shared" si="20"/>
        <v>0.61904761904761907</v>
      </c>
      <c r="AF18" s="5">
        <v>22</v>
      </c>
      <c r="AG18" s="5">
        <v>15</v>
      </c>
      <c r="AH18" s="5">
        <v>39</v>
      </c>
      <c r="AI18" s="5">
        <v>6</v>
      </c>
      <c r="AJ18" s="5">
        <v>13</v>
      </c>
      <c r="AK18" s="5">
        <v>486</v>
      </c>
      <c r="AL18" s="5">
        <v>229</v>
      </c>
      <c r="AM18" s="5">
        <v>4</v>
      </c>
      <c r="AN18" s="5">
        <v>24</v>
      </c>
      <c r="AO18" s="5"/>
      <c r="AP18" s="5"/>
      <c r="AQ18" s="5">
        <v>43</v>
      </c>
      <c r="AR18" s="5">
        <v>37</v>
      </c>
      <c r="AS18" s="5">
        <v>29</v>
      </c>
      <c r="AT18" s="5">
        <v>13</v>
      </c>
      <c r="AU18" s="5">
        <v>270</v>
      </c>
      <c r="AV18" s="5">
        <v>270</v>
      </c>
      <c r="AW18" s="5">
        <v>138</v>
      </c>
      <c r="AX18" s="5">
        <v>566</v>
      </c>
      <c r="AY18" s="5">
        <v>183</v>
      </c>
      <c r="AZ18" s="5">
        <v>1</v>
      </c>
      <c r="BA18" s="5">
        <v>1</v>
      </c>
      <c r="BB18" s="5"/>
      <c r="BC18" s="5">
        <v>1</v>
      </c>
      <c r="BD18" s="5"/>
      <c r="BE18" s="5">
        <v>21082</v>
      </c>
      <c r="BF18" s="5"/>
      <c r="BG18" s="5"/>
      <c r="BH18" s="5"/>
      <c r="BI18" s="5"/>
      <c r="BJ18" s="5"/>
      <c r="BK18" s="5"/>
      <c r="BL18" s="5"/>
      <c r="BM18" s="5"/>
      <c r="BN18" s="5"/>
      <c r="BO18" s="5">
        <v>1</v>
      </c>
      <c r="BP18" s="5">
        <v>2</v>
      </c>
      <c r="BQ18" s="5"/>
      <c r="BR18" s="5"/>
      <c r="BS18" s="5">
        <v>15</v>
      </c>
      <c r="BT18" s="5">
        <v>1</v>
      </c>
      <c r="BU18" s="5">
        <v>20</v>
      </c>
      <c r="BV18" s="5">
        <v>19</v>
      </c>
      <c r="BW18" s="5"/>
      <c r="BX18" s="5">
        <v>3</v>
      </c>
      <c r="BY18" s="5"/>
      <c r="BZ18" s="5">
        <v>1</v>
      </c>
      <c r="CA18" s="5">
        <v>21</v>
      </c>
      <c r="CB18" s="5"/>
      <c r="CC18" s="5">
        <v>4</v>
      </c>
      <c r="CD18" s="5"/>
      <c r="CE18" s="5">
        <v>21</v>
      </c>
      <c r="CF18" s="5"/>
      <c r="CG18" s="5">
        <v>5</v>
      </c>
      <c r="CH18" s="5">
        <v>13</v>
      </c>
      <c r="CI18" s="5">
        <v>1</v>
      </c>
      <c r="CJ18" s="5"/>
      <c r="CK18" s="5"/>
      <c r="CL18" s="5"/>
      <c r="CM18" s="5">
        <v>1</v>
      </c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>
        <v>1</v>
      </c>
      <c r="CZ18" s="5">
        <v>113</v>
      </c>
      <c r="DA18" s="5">
        <v>47</v>
      </c>
      <c r="DB18" s="5">
        <v>10</v>
      </c>
      <c r="DC18" s="5">
        <v>1880</v>
      </c>
      <c r="DD18" s="5"/>
      <c r="DE18" s="5">
        <v>11</v>
      </c>
      <c r="DF18" s="5">
        <v>10</v>
      </c>
      <c r="DG18" s="5">
        <v>3</v>
      </c>
      <c r="DH18" s="5">
        <v>1</v>
      </c>
      <c r="DI18" s="5"/>
      <c r="DJ18" s="5">
        <v>1</v>
      </c>
      <c r="DK18" s="5">
        <v>1</v>
      </c>
      <c r="DL18" s="5">
        <v>4</v>
      </c>
      <c r="DM18" s="5">
        <v>5</v>
      </c>
      <c r="DN18" s="5">
        <v>1</v>
      </c>
      <c r="DO18" s="5">
        <v>1</v>
      </c>
      <c r="DP18" s="5"/>
      <c r="DQ18" s="5">
        <v>238</v>
      </c>
      <c r="DR18" s="5">
        <v>253</v>
      </c>
      <c r="DS18" s="5">
        <v>226</v>
      </c>
      <c r="DT18" s="5">
        <v>4</v>
      </c>
      <c r="DU18" s="5">
        <v>4</v>
      </c>
      <c r="DV18" s="5">
        <v>25</v>
      </c>
      <c r="DW18" s="5"/>
      <c r="DX18" s="5"/>
      <c r="DY18" s="5">
        <v>65</v>
      </c>
      <c r="DZ18" s="5">
        <v>48</v>
      </c>
      <c r="EA18" s="5">
        <v>23</v>
      </c>
      <c r="EB18" s="5">
        <v>37</v>
      </c>
      <c r="EC18" s="5">
        <v>5</v>
      </c>
      <c r="ED18" s="5">
        <v>21</v>
      </c>
      <c r="EE18" s="5"/>
      <c r="EF18" s="5">
        <v>2</v>
      </c>
      <c r="EG18" s="5">
        <v>61</v>
      </c>
      <c r="EH18" s="5">
        <v>37</v>
      </c>
      <c r="EI18" s="5">
        <v>19</v>
      </c>
      <c r="EJ18" s="5">
        <v>40</v>
      </c>
      <c r="EK18" s="5">
        <v>3</v>
      </c>
      <c r="EL18" s="5">
        <v>24</v>
      </c>
      <c r="EM18" s="5"/>
      <c r="EN18" s="5">
        <v>1</v>
      </c>
      <c r="EO18" s="5">
        <v>53</v>
      </c>
      <c r="EP18" s="5">
        <v>28</v>
      </c>
      <c r="EQ18" s="5">
        <v>19</v>
      </c>
      <c r="ER18" s="5">
        <v>30</v>
      </c>
    </row>
    <row r="19" spans="1:148" ht="15" x14ac:dyDescent="0.25">
      <c r="A19" s="4" t="s">
        <v>50</v>
      </c>
      <c r="B19" t="s">
        <v>22</v>
      </c>
      <c r="C19" t="s">
        <v>23</v>
      </c>
      <c r="D19" t="s">
        <v>24</v>
      </c>
      <c r="E19" t="s">
        <v>25</v>
      </c>
      <c r="F19" t="s">
        <v>51</v>
      </c>
      <c r="G19" t="s">
        <v>44</v>
      </c>
      <c r="H19" s="5">
        <v>44.72</v>
      </c>
      <c r="I19" s="5">
        <v>2504</v>
      </c>
      <c r="J19" s="9">
        <f t="shared" si="0"/>
        <v>-1.5974440894568691</v>
      </c>
      <c r="K19" s="9">
        <f t="shared" si="1"/>
        <v>-0.8985623003194888</v>
      </c>
      <c r="L19" s="10">
        <f t="shared" si="7"/>
        <v>0.22004792332268372</v>
      </c>
      <c r="M19" s="10">
        <f t="shared" si="8"/>
        <v>0.57587859424920129</v>
      </c>
      <c r="N19" s="10">
        <f t="shared" si="9"/>
        <v>0.20407348242811502</v>
      </c>
      <c r="O19" s="10">
        <f t="shared" si="10"/>
        <v>0.89823874755381605</v>
      </c>
      <c r="P19" s="11">
        <f t="shared" si="2"/>
        <v>36.421725239616613</v>
      </c>
      <c r="Q19" s="10">
        <f t="shared" si="3"/>
        <v>2.0110957004160889E-2</v>
      </c>
      <c r="R19" s="10">
        <f t="shared" si="11"/>
        <v>0.44827586206896552</v>
      </c>
      <c r="S19" s="10">
        <f t="shared" si="12"/>
        <v>0.68965517241379315</v>
      </c>
      <c r="T19" s="10">
        <f t="shared" si="13"/>
        <v>1</v>
      </c>
      <c r="U19" s="11">
        <f t="shared" si="4"/>
        <v>96</v>
      </c>
      <c r="V19" s="11">
        <f t="shared" si="5"/>
        <v>80</v>
      </c>
      <c r="W19" s="11">
        <f t="shared" si="14"/>
        <v>551</v>
      </c>
      <c r="X19" s="9">
        <f t="shared" si="15"/>
        <v>0.39936102236421722</v>
      </c>
      <c r="Y19" s="9">
        <f t="shared" si="16"/>
        <v>0</v>
      </c>
      <c r="Z19" s="10">
        <f t="shared" si="17"/>
        <v>4.5685279187817257E-2</v>
      </c>
      <c r="AA19" s="10"/>
      <c r="AB19" s="11">
        <f t="shared" si="18"/>
        <v>107.14285714285714</v>
      </c>
      <c r="AC19" s="11">
        <f t="shared" si="19"/>
        <v>150.1597444089457</v>
      </c>
      <c r="AD19" s="11">
        <f t="shared" si="6"/>
        <v>5.5910543130990416</v>
      </c>
      <c r="AE19" s="9">
        <f t="shared" si="20"/>
        <v>1</v>
      </c>
      <c r="AF19" s="5">
        <v>71</v>
      </c>
      <c r="AG19" s="5">
        <v>84</v>
      </c>
      <c r="AH19" s="5">
        <v>272</v>
      </c>
      <c r="AI19" s="5">
        <v>32</v>
      </c>
      <c r="AJ19" s="5">
        <v>92</v>
      </c>
      <c r="AK19" s="5">
        <v>1442</v>
      </c>
      <c r="AL19" s="5">
        <v>511</v>
      </c>
      <c r="AM19" s="5">
        <v>26</v>
      </c>
      <c r="AN19" s="5">
        <v>32</v>
      </c>
      <c r="AO19" s="5"/>
      <c r="AP19" s="5">
        <v>6</v>
      </c>
      <c r="AQ19" s="5">
        <v>182</v>
      </c>
      <c r="AR19" s="5">
        <v>188</v>
      </c>
      <c r="AS19" s="5">
        <v>92</v>
      </c>
      <c r="AT19" s="5">
        <v>98</v>
      </c>
      <c r="AU19" s="5">
        <v>861</v>
      </c>
      <c r="AV19" s="5">
        <v>861</v>
      </c>
      <c r="AW19" s="5">
        <v>611</v>
      </c>
      <c r="AX19" s="5">
        <v>1058</v>
      </c>
      <c r="AY19" s="5">
        <v>517</v>
      </c>
      <c r="AZ19" s="5">
        <v>2</v>
      </c>
      <c r="BA19" s="5">
        <v>1</v>
      </c>
      <c r="BB19" s="5"/>
      <c r="BC19" s="5">
        <v>1</v>
      </c>
      <c r="BD19" s="5"/>
      <c r="BE19" s="5">
        <v>17039</v>
      </c>
      <c r="BF19" s="5"/>
      <c r="BG19" s="5">
        <v>1</v>
      </c>
      <c r="BH19" s="5"/>
      <c r="BI19" s="5"/>
      <c r="BJ19" s="5"/>
      <c r="BK19" s="5"/>
      <c r="BL19" s="5"/>
      <c r="BM19" s="5"/>
      <c r="BN19" s="5">
        <v>8</v>
      </c>
      <c r="BO19" s="5">
        <v>9</v>
      </c>
      <c r="BP19" s="5">
        <v>13</v>
      </c>
      <c r="BQ19" s="5"/>
      <c r="BR19" s="5"/>
      <c r="BS19" s="5"/>
      <c r="BT19" s="5">
        <v>1</v>
      </c>
      <c r="BU19" s="5">
        <v>127</v>
      </c>
      <c r="BV19" s="5">
        <v>83</v>
      </c>
      <c r="BW19" s="5">
        <v>1</v>
      </c>
      <c r="BX19" s="5">
        <v>9</v>
      </c>
      <c r="BY19" s="5"/>
      <c r="BZ19" s="5">
        <v>1</v>
      </c>
      <c r="CA19" s="5">
        <v>197</v>
      </c>
      <c r="CB19" s="5"/>
      <c r="CC19" s="5">
        <v>20</v>
      </c>
      <c r="CD19" s="5">
        <v>38</v>
      </c>
      <c r="CE19" s="5">
        <v>98</v>
      </c>
      <c r="CF19" s="5">
        <v>99</v>
      </c>
      <c r="CG19" s="5">
        <v>32</v>
      </c>
      <c r="CH19" s="5">
        <v>197</v>
      </c>
      <c r="CI19" s="5">
        <v>1</v>
      </c>
      <c r="CJ19" s="5">
        <v>27</v>
      </c>
      <c r="CK19" s="5"/>
      <c r="CL19" s="5">
        <v>9</v>
      </c>
      <c r="CM19" s="5">
        <v>1</v>
      </c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>
        <v>1</v>
      </c>
      <c r="CZ19" s="5">
        <v>376</v>
      </c>
      <c r="DA19" s="5">
        <v>216</v>
      </c>
      <c r="DB19" s="5">
        <v>39</v>
      </c>
      <c r="DC19" s="5">
        <v>3218</v>
      </c>
      <c r="DD19" s="5">
        <v>1</v>
      </c>
      <c r="DE19" s="5">
        <v>16</v>
      </c>
      <c r="DF19" s="5">
        <v>14</v>
      </c>
      <c r="DG19" s="5">
        <v>29</v>
      </c>
      <c r="DH19" s="5">
        <v>13</v>
      </c>
      <c r="DI19" s="5">
        <v>3</v>
      </c>
      <c r="DJ19" s="5">
        <v>17</v>
      </c>
      <c r="DK19" s="5">
        <v>9</v>
      </c>
      <c r="DL19" s="5">
        <v>12</v>
      </c>
      <c r="DM19" s="5">
        <v>17</v>
      </c>
      <c r="DN19" s="5">
        <v>21</v>
      </c>
      <c r="DO19" s="5">
        <v>15</v>
      </c>
      <c r="DP19" s="5">
        <v>6</v>
      </c>
      <c r="DQ19" s="5">
        <v>912</v>
      </c>
      <c r="DR19" s="5">
        <v>980</v>
      </c>
      <c r="DS19" s="5">
        <v>890</v>
      </c>
      <c r="DT19" s="5">
        <v>59</v>
      </c>
      <c r="DU19" s="5">
        <v>25</v>
      </c>
      <c r="DV19" s="5">
        <v>27</v>
      </c>
      <c r="DW19" s="5"/>
      <c r="DX19" s="5">
        <v>15</v>
      </c>
      <c r="DY19" s="5">
        <v>128</v>
      </c>
      <c r="DZ19" s="5">
        <v>120</v>
      </c>
      <c r="EA19" s="5">
        <v>45</v>
      </c>
      <c r="EB19" s="5">
        <v>60</v>
      </c>
      <c r="EC19" s="5">
        <v>21</v>
      </c>
      <c r="ED19" s="5">
        <v>21</v>
      </c>
      <c r="EE19" s="5"/>
      <c r="EF19" s="5">
        <v>3</v>
      </c>
      <c r="EG19" s="5">
        <v>160</v>
      </c>
      <c r="EH19" s="5">
        <v>172</v>
      </c>
      <c r="EI19" s="5">
        <v>73</v>
      </c>
      <c r="EJ19" s="5">
        <v>78</v>
      </c>
      <c r="EK19" s="5">
        <v>24</v>
      </c>
      <c r="EL19" s="5">
        <v>32</v>
      </c>
      <c r="EM19" s="5"/>
      <c r="EN19" s="5">
        <v>6</v>
      </c>
      <c r="EO19" s="5">
        <v>167</v>
      </c>
      <c r="EP19" s="5">
        <v>163</v>
      </c>
      <c r="EQ19" s="5">
        <v>78</v>
      </c>
      <c r="ER19" s="5">
        <v>61</v>
      </c>
    </row>
    <row r="20" spans="1:148" ht="15" x14ac:dyDescent="0.25">
      <c r="A20" s="4" t="s">
        <v>52</v>
      </c>
      <c r="B20" t="s">
        <v>22</v>
      </c>
      <c r="C20" t="s">
        <v>23</v>
      </c>
      <c r="D20" t="s">
        <v>24</v>
      </c>
      <c r="E20" t="s">
        <v>25</v>
      </c>
      <c r="F20" t="s">
        <v>53</v>
      </c>
      <c r="G20" t="s">
        <v>49</v>
      </c>
      <c r="H20" s="5">
        <v>19.260000000000002</v>
      </c>
      <c r="I20" s="5">
        <v>822</v>
      </c>
      <c r="J20" s="9">
        <f t="shared" si="0"/>
        <v>-6.0827250608272507</v>
      </c>
      <c r="K20" s="9">
        <f t="shared" si="1"/>
        <v>-2.4330900243309004</v>
      </c>
      <c r="L20" s="10">
        <f t="shared" si="7"/>
        <v>0.18491484184914841</v>
      </c>
      <c r="M20" s="10">
        <f t="shared" si="8"/>
        <v>0.6034063260340633</v>
      </c>
      <c r="N20" s="10">
        <f t="shared" si="9"/>
        <v>0.21167883211678831</v>
      </c>
      <c r="O20" s="10">
        <f t="shared" si="10"/>
        <v>0.73563218390804597</v>
      </c>
      <c r="P20" s="11">
        <f t="shared" si="2"/>
        <v>37.956204379562038</v>
      </c>
      <c r="Q20" s="10">
        <f t="shared" si="3"/>
        <v>2.0161290322580645E-2</v>
      </c>
      <c r="R20" s="10">
        <f t="shared" si="11"/>
        <v>0.6</v>
      </c>
      <c r="S20" s="10">
        <f t="shared" si="12"/>
        <v>0.3</v>
      </c>
      <c r="T20" s="10">
        <f t="shared" si="13"/>
        <v>1</v>
      </c>
      <c r="U20" s="11">
        <f t="shared" si="4"/>
        <v>34</v>
      </c>
      <c r="V20" s="11">
        <f t="shared" si="5"/>
        <v>42</v>
      </c>
      <c r="W20" s="11">
        <f t="shared" si="14"/>
        <v>152</v>
      </c>
      <c r="X20" s="9">
        <f t="shared" si="15"/>
        <v>0</v>
      </c>
      <c r="Y20" s="9">
        <f t="shared" si="16"/>
        <v>0</v>
      </c>
      <c r="Z20" s="10" t="e">
        <f t="shared" si="17"/>
        <v>#DIV/0!</v>
      </c>
      <c r="AA20" s="10"/>
      <c r="AB20" s="11">
        <f t="shared" si="18"/>
        <v>80</v>
      </c>
      <c r="AC20" s="11">
        <f t="shared" si="19"/>
        <v>29.197080291970803</v>
      </c>
      <c r="AD20" s="11">
        <f t="shared" si="6"/>
        <v>9.7323600973236015</v>
      </c>
      <c r="AE20" s="9" t="e">
        <f t="shared" si="20"/>
        <v>#DIV/0!</v>
      </c>
      <c r="AF20" s="5">
        <v>23</v>
      </c>
      <c r="AG20" s="5">
        <v>25</v>
      </c>
      <c r="AH20" s="5">
        <v>65</v>
      </c>
      <c r="AI20" s="5">
        <v>15</v>
      </c>
      <c r="AJ20" s="5">
        <v>24</v>
      </c>
      <c r="AK20" s="5">
        <v>496</v>
      </c>
      <c r="AL20" s="5">
        <v>174</v>
      </c>
      <c r="AM20" s="5">
        <v>8</v>
      </c>
      <c r="AN20" s="5">
        <v>12</v>
      </c>
      <c r="AO20" s="5"/>
      <c r="AP20" s="5">
        <v>3</v>
      </c>
      <c r="AQ20" s="5">
        <v>78</v>
      </c>
      <c r="AR20" s="5">
        <v>68</v>
      </c>
      <c r="AS20" s="5">
        <v>45</v>
      </c>
      <c r="AT20" s="5">
        <v>35</v>
      </c>
      <c r="AU20" s="5">
        <v>322</v>
      </c>
      <c r="AV20" s="5">
        <v>322</v>
      </c>
      <c r="AW20" s="5"/>
      <c r="AX20" s="5">
        <v>513</v>
      </c>
      <c r="AY20" s="5">
        <v>104</v>
      </c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>
        <v>1</v>
      </c>
      <c r="BU20" s="5">
        <v>25</v>
      </c>
      <c r="BV20" s="5">
        <v>23</v>
      </c>
      <c r="BW20" s="5"/>
      <c r="BX20" s="5">
        <v>2</v>
      </c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>
        <v>1</v>
      </c>
      <c r="CZ20" s="5">
        <v>24</v>
      </c>
      <c r="DA20" s="5">
        <v>25</v>
      </c>
      <c r="DB20" s="5">
        <v>16</v>
      </c>
      <c r="DC20" s="5">
        <v>975</v>
      </c>
      <c r="DD20" s="5"/>
      <c r="DE20" s="5">
        <v>11</v>
      </c>
      <c r="DF20" s="5">
        <v>8</v>
      </c>
      <c r="DG20" s="5">
        <v>10</v>
      </c>
      <c r="DH20" s="5">
        <v>6</v>
      </c>
      <c r="DI20" s="5"/>
      <c r="DJ20" s="5">
        <v>3</v>
      </c>
      <c r="DK20" s="5">
        <v>2</v>
      </c>
      <c r="DL20" s="5">
        <v>5</v>
      </c>
      <c r="DM20" s="5">
        <v>7</v>
      </c>
      <c r="DN20" s="5">
        <v>7</v>
      </c>
      <c r="DO20" s="5">
        <v>4</v>
      </c>
      <c r="DP20" s="5">
        <v>3</v>
      </c>
      <c r="DQ20" s="5">
        <v>312</v>
      </c>
      <c r="DR20" s="5">
        <v>321</v>
      </c>
      <c r="DS20" s="5">
        <v>300</v>
      </c>
      <c r="DT20" s="5">
        <v>28.5</v>
      </c>
      <c r="DU20" s="5">
        <v>12</v>
      </c>
      <c r="DV20" s="5">
        <v>13</v>
      </c>
      <c r="DW20" s="5"/>
      <c r="DX20" s="5">
        <v>2</v>
      </c>
      <c r="DY20" s="5">
        <v>82</v>
      </c>
      <c r="DZ20" s="5">
        <v>49</v>
      </c>
      <c r="EA20" s="5">
        <v>23</v>
      </c>
      <c r="EB20" s="5">
        <v>36</v>
      </c>
      <c r="EC20" s="5">
        <v>5</v>
      </c>
      <c r="ED20" s="5">
        <v>11</v>
      </c>
      <c r="EE20" s="5"/>
      <c r="EF20" s="5">
        <v>3</v>
      </c>
      <c r="EG20" s="5">
        <v>73</v>
      </c>
      <c r="EH20" s="5">
        <v>66</v>
      </c>
      <c r="EI20" s="5">
        <v>31</v>
      </c>
      <c r="EJ20" s="5">
        <v>34</v>
      </c>
      <c r="EK20" s="5">
        <v>9</v>
      </c>
      <c r="EL20" s="5">
        <v>18</v>
      </c>
      <c r="EM20" s="5"/>
      <c r="EN20" s="5">
        <v>5</v>
      </c>
      <c r="EO20" s="5">
        <v>70</v>
      </c>
      <c r="EP20" s="5">
        <v>67</v>
      </c>
      <c r="EQ20" s="5">
        <v>33</v>
      </c>
      <c r="ER20" s="5">
        <v>35</v>
      </c>
    </row>
    <row r="21" spans="1:148" ht="15" x14ac:dyDescent="0.25">
      <c r="A21" s="4" t="s">
        <v>54</v>
      </c>
      <c r="B21" t="s">
        <v>22</v>
      </c>
      <c r="C21" t="s">
        <v>23</v>
      </c>
      <c r="D21" t="s">
        <v>24</v>
      </c>
      <c r="E21" t="s">
        <v>25</v>
      </c>
      <c r="F21" t="s">
        <v>55</v>
      </c>
      <c r="G21" t="s">
        <v>27</v>
      </c>
      <c r="H21" s="5">
        <v>22.63</v>
      </c>
      <c r="I21" s="5">
        <v>1692</v>
      </c>
      <c r="J21" s="9">
        <f t="shared" si="0"/>
        <v>-1.0342789598108748</v>
      </c>
      <c r="K21" s="9">
        <f t="shared" si="1"/>
        <v>-6.2056737588652489</v>
      </c>
      <c r="L21" s="10">
        <f t="shared" si="7"/>
        <v>0.19799054373522459</v>
      </c>
      <c r="M21" s="10">
        <f t="shared" si="8"/>
        <v>0.56619385342789597</v>
      </c>
      <c r="N21" s="10">
        <f t="shared" si="9"/>
        <v>0.23581560283687944</v>
      </c>
      <c r="O21" s="10">
        <f t="shared" si="10"/>
        <v>0.7042606516290727</v>
      </c>
      <c r="P21" s="11">
        <f t="shared" si="2"/>
        <v>39.184397163120565</v>
      </c>
      <c r="Q21" s="10">
        <f t="shared" si="3"/>
        <v>1.5657620041753653E-2</v>
      </c>
      <c r="R21" s="10">
        <f t="shared" si="11"/>
        <v>0.46666666666666667</v>
      </c>
      <c r="S21" s="10">
        <f t="shared" si="12"/>
        <v>0.2</v>
      </c>
      <c r="T21" s="10">
        <f t="shared" si="13"/>
        <v>0.99503311258278149</v>
      </c>
      <c r="U21" s="11">
        <f t="shared" si="4"/>
        <v>62</v>
      </c>
      <c r="V21" s="11">
        <f t="shared" si="5"/>
        <v>44</v>
      </c>
      <c r="W21" s="11">
        <f t="shared" si="14"/>
        <v>335</v>
      </c>
      <c r="X21" s="9">
        <f t="shared" si="15"/>
        <v>0.59101654846335694</v>
      </c>
      <c r="Y21" s="9">
        <f t="shared" si="16"/>
        <v>0</v>
      </c>
      <c r="Z21" s="10">
        <f t="shared" si="17"/>
        <v>3.1645569620253167E-2</v>
      </c>
      <c r="AA21" s="10"/>
      <c r="AB21" s="11">
        <f t="shared" si="18"/>
        <v>166.66666666666666</v>
      </c>
      <c r="AC21" s="11">
        <f t="shared" si="19"/>
        <v>490.54373522458627</v>
      </c>
      <c r="AD21" s="11">
        <f t="shared" si="6"/>
        <v>4.1371158392434983</v>
      </c>
      <c r="AE21" s="9">
        <f t="shared" si="20"/>
        <v>0.620253164556962</v>
      </c>
      <c r="AF21" s="5">
        <v>48</v>
      </c>
      <c r="AG21" s="5">
        <v>60</v>
      </c>
      <c r="AH21" s="5">
        <v>155</v>
      </c>
      <c r="AI21" s="5">
        <v>18</v>
      </c>
      <c r="AJ21" s="5">
        <v>54</v>
      </c>
      <c r="AK21" s="5">
        <v>958</v>
      </c>
      <c r="AL21" s="5">
        <v>399</v>
      </c>
      <c r="AM21" s="5">
        <v>12</v>
      </c>
      <c r="AN21" s="5">
        <v>25</v>
      </c>
      <c r="AO21" s="5"/>
      <c r="AP21" s="5"/>
      <c r="AQ21" s="5">
        <v>110</v>
      </c>
      <c r="AR21" s="5">
        <v>107</v>
      </c>
      <c r="AS21" s="5">
        <v>50</v>
      </c>
      <c r="AT21" s="5">
        <v>57</v>
      </c>
      <c r="AU21" s="5">
        <v>604</v>
      </c>
      <c r="AV21" s="5">
        <v>601</v>
      </c>
      <c r="AW21" s="5">
        <v>572</v>
      </c>
      <c r="AX21" s="5">
        <v>626</v>
      </c>
      <c r="AY21" s="5">
        <v>465</v>
      </c>
      <c r="AZ21" s="5"/>
      <c r="BA21" s="5">
        <v>1</v>
      </c>
      <c r="BB21" s="5"/>
      <c r="BC21" s="5">
        <v>1</v>
      </c>
      <c r="BD21" s="5"/>
      <c r="BE21" s="5">
        <v>12754</v>
      </c>
      <c r="BF21" s="5"/>
      <c r="BG21" s="5">
        <v>1</v>
      </c>
      <c r="BH21" s="5">
        <v>1</v>
      </c>
      <c r="BI21" s="5"/>
      <c r="BJ21" s="5"/>
      <c r="BK21" s="5"/>
      <c r="BL21" s="5"/>
      <c r="BM21" s="5"/>
      <c r="BN21" s="5">
        <v>3</v>
      </c>
      <c r="BO21" s="5"/>
      <c r="BP21" s="5">
        <v>6</v>
      </c>
      <c r="BQ21" s="5"/>
      <c r="BR21" s="5"/>
      <c r="BS21" s="5">
        <v>16</v>
      </c>
      <c r="BT21" s="5">
        <v>1</v>
      </c>
      <c r="BU21" s="5">
        <v>100</v>
      </c>
      <c r="BV21" s="5">
        <v>89</v>
      </c>
      <c r="BW21" s="5">
        <v>2</v>
      </c>
      <c r="BX21" s="5">
        <v>10</v>
      </c>
      <c r="BY21" s="5"/>
      <c r="BZ21" s="5">
        <v>1</v>
      </c>
      <c r="CA21" s="5">
        <v>158</v>
      </c>
      <c r="CB21" s="5"/>
      <c r="CC21" s="5">
        <v>16</v>
      </c>
      <c r="CD21" s="5">
        <v>38</v>
      </c>
      <c r="CE21" s="5">
        <v>80</v>
      </c>
      <c r="CF21" s="5">
        <v>78</v>
      </c>
      <c r="CG21" s="5">
        <v>61</v>
      </c>
      <c r="CH21" s="5">
        <v>98</v>
      </c>
      <c r="CI21" s="5">
        <v>1</v>
      </c>
      <c r="CJ21" s="5">
        <v>20</v>
      </c>
      <c r="CK21" s="5"/>
      <c r="CL21" s="5">
        <v>5</v>
      </c>
      <c r="CM21" s="5">
        <v>1</v>
      </c>
      <c r="CN21" s="5"/>
      <c r="CO21" s="5"/>
      <c r="CP21" s="5">
        <v>17</v>
      </c>
      <c r="CQ21" s="5"/>
      <c r="CR21" s="5"/>
      <c r="CS21" s="5"/>
      <c r="CT21" s="5"/>
      <c r="CU21" s="5"/>
      <c r="CV21" s="5"/>
      <c r="CW21" s="5"/>
      <c r="CX21" s="5"/>
      <c r="CY21" s="5">
        <v>3</v>
      </c>
      <c r="CZ21" s="5">
        <v>830</v>
      </c>
      <c r="DA21" s="5">
        <v>770</v>
      </c>
      <c r="DB21" s="5">
        <v>52</v>
      </c>
      <c r="DC21" s="5">
        <v>13021</v>
      </c>
      <c r="DD21" s="5">
        <v>1</v>
      </c>
      <c r="DE21" s="5">
        <v>9</v>
      </c>
      <c r="DF21" s="5">
        <v>7</v>
      </c>
      <c r="DG21" s="5">
        <v>15</v>
      </c>
      <c r="DH21" s="5">
        <v>7</v>
      </c>
      <c r="DI21" s="5"/>
      <c r="DJ21" s="5">
        <v>3</v>
      </c>
      <c r="DK21" s="5">
        <v>6</v>
      </c>
      <c r="DL21" s="5">
        <v>1</v>
      </c>
      <c r="DM21" s="5">
        <v>8</v>
      </c>
      <c r="DN21" s="5">
        <v>8</v>
      </c>
      <c r="DO21" s="5">
        <v>8</v>
      </c>
      <c r="DP21" s="5"/>
      <c r="DQ21" s="5">
        <v>663</v>
      </c>
      <c r="DR21" s="5">
        <v>702</v>
      </c>
      <c r="DS21" s="5">
        <v>632</v>
      </c>
      <c r="DT21" s="5">
        <v>11.5</v>
      </c>
      <c r="DU21" s="5">
        <v>20</v>
      </c>
      <c r="DV21" s="5">
        <v>13</v>
      </c>
      <c r="DW21" s="5"/>
      <c r="DX21" s="5">
        <v>4</v>
      </c>
      <c r="DY21" s="5">
        <v>94</v>
      </c>
      <c r="DZ21" s="5">
        <v>87</v>
      </c>
      <c r="EA21" s="5">
        <v>41</v>
      </c>
      <c r="EB21" s="5">
        <v>49</v>
      </c>
      <c r="EC21" s="5">
        <v>10</v>
      </c>
      <c r="ED21" s="5">
        <v>12</v>
      </c>
      <c r="EE21" s="5"/>
      <c r="EF21" s="5">
        <v>3</v>
      </c>
      <c r="EG21" s="5">
        <v>126</v>
      </c>
      <c r="EH21" s="5">
        <v>106</v>
      </c>
      <c r="EI21" s="5">
        <v>49</v>
      </c>
      <c r="EJ21" s="5">
        <v>60</v>
      </c>
      <c r="EK21" s="5">
        <v>20</v>
      </c>
      <c r="EL21" s="5">
        <v>19</v>
      </c>
      <c r="EM21" s="5"/>
      <c r="EN21" s="5">
        <v>4</v>
      </c>
      <c r="EO21" s="5">
        <v>114</v>
      </c>
      <c r="EP21" s="5">
        <v>87</v>
      </c>
      <c r="EQ21" s="5">
        <v>36</v>
      </c>
      <c r="ER21" s="5">
        <v>52</v>
      </c>
    </row>
    <row r="22" spans="1:148" ht="15" x14ac:dyDescent="0.25">
      <c r="A22" s="4" t="s">
        <v>56</v>
      </c>
      <c r="B22" t="s">
        <v>22</v>
      </c>
      <c r="C22" t="s">
        <v>23</v>
      </c>
      <c r="D22" t="s">
        <v>24</v>
      </c>
      <c r="E22" t="s">
        <v>25</v>
      </c>
      <c r="F22" t="s">
        <v>57</v>
      </c>
      <c r="G22" t="s">
        <v>49</v>
      </c>
      <c r="H22" s="5">
        <v>26.57</v>
      </c>
      <c r="I22" s="5">
        <v>1012</v>
      </c>
      <c r="J22" s="9">
        <f t="shared" si="0"/>
        <v>-6.1758893280632412</v>
      </c>
      <c r="K22" s="9">
        <f t="shared" si="1"/>
        <v>-1.7292490118577075</v>
      </c>
      <c r="L22" s="10">
        <f t="shared" si="7"/>
        <v>0.22134387351778656</v>
      </c>
      <c r="M22" s="10">
        <f t="shared" si="8"/>
        <v>0.56719367588932801</v>
      </c>
      <c r="N22" s="10">
        <f t="shared" si="9"/>
        <v>0.21146245059288538</v>
      </c>
      <c r="O22" s="10">
        <f t="shared" si="10"/>
        <v>0.88785046728971961</v>
      </c>
      <c r="P22" s="11">
        <f t="shared" si="2"/>
        <v>37.648221343873523</v>
      </c>
      <c r="Q22" s="10">
        <f t="shared" si="3"/>
        <v>3.8327526132404179E-2</v>
      </c>
      <c r="R22" s="10">
        <f t="shared" si="11"/>
        <v>0.27272727272727271</v>
      </c>
      <c r="S22" s="10">
        <f t="shared" si="12"/>
        <v>0.45454545454545453</v>
      </c>
      <c r="T22" s="10">
        <f t="shared" si="13"/>
        <v>1</v>
      </c>
      <c r="U22" s="11">
        <f t="shared" si="4"/>
        <v>39</v>
      </c>
      <c r="V22" s="11">
        <f t="shared" si="5"/>
        <v>46</v>
      </c>
      <c r="W22" s="11">
        <f t="shared" si="14"/>
        <v>224</v>
      </c>
      <c r="X22" s="9">
        <f t="shared" si="15"/>
        <v>0</v>
      </c>
      <c r="Y22" s="9">
        <f t="shared" si="16"/>
        <v>0</v>
      </c>
      <c r="Z22" s="10">
        <f t="shared" si="17"/>
        <v>9.5890410958904104E-2</v>
      </c>
      <c r="AA22" s="10"/>
      <c r="AB22" s="11">
        <f t="shared" si="18"/>
        <v>85.714285714285708</v>
      </c>
      <c r="AC22" s="11">
        <f t="shared" si="19"/>
        <v>102.76679841897233</v>
      </c>
      <c r="AD22" s="11">
        <f t="shared" si="6"/>
        <v>6.9169960474308301</v>
      </c>
      <c r="AE22" s="9">
        <f t="shared" si="20"/>
        <v>1</v>
      </c>
      <c r="AF22" s="5">
        <v>35</v>
      </c>
      <c r="AG22" s="5">
        <v>35</v>
      </c>
      <c r="AH22" s="5">
        <v>106</v>
      </c>
      <c r="AI22" s="5">
        <v>14</v>
      </c>
      <c r="AJ22" s="5">
        <v>34</v>
      </c>
      <c r="AK22" s="5">
        <v>574</v>
      </c>
      <c r="AL22" s="5">
        <v>214</v>
      </c>
      <c r="AM22" s="5">
        <v>11</v>
      </c>
      <c r="AN22" s="5">
        <v>18</v>
      </c>
      <c r="AO22" s="5"/>
      <c r="AP22" s="5">
        <v>2</v>
      </c>
      <c r="AQ22" s="5">
        <v>62</v>
      </c>
      <c r="AR22" s="5">
        <v>53</v>
      </c>
      <c r="AS22" s="5">
        <v>33</v>
      </c>
      <c r="AT22" s="5">
        <v>25</v>
      </c>
      <c r="AU22" s="5">
        <v>369</v>
      </c>
      <c r="AV22" s="5">
        <v>369</v>
      </c>
      <c r="AW22" s="5">
        <v>343</v>
      </c>
      <c r="AX22" s="5">
        <v>389</v>
      </c>
      <c r="AY22" s="5">
        <v>252</v>
      </c>
      <c r="AZ22" s="5"/>
      <c r="BA22" s="5"/>
      <c r="BB22" s="5"/>
      <c r="BC22" s="5"/>
      <c r="BD22" s="5"/>
      <c r="BE22" s="5"/>
      <c r="BF22" s="5"/>
      <c r="BG22" s="5">
        <v>1</v>
      </c>
      <c r="BH22" s="5"/>
      <c r="BI22" s="5"/>
      <c r="BJ22" s="5"/>
      <c r="BK22" s="5"/>
      <c r="BL22" s="5"/>
      <c r="BM22" s="5"/>
      <c r="BN22" s="5">
        <v>16</v>
      </c>
      <c r="BO22" s="5">
        <v>3</v>
      </c>
      <c r="BP22" s="5">
        <v>34</v>
      </c>
      <c r="BQ22" s="5"/>
      <c r="BR22" s="5"/>
      <c r="BS22" s="5">
        <v>5</v>
      </c>
      <c r="BT22" s="5">
        <v>1</v>
      </c>
      <c r="BU22" s="5">
        <v>45</v>
      </c>
      <c r="BV22" s="5">
        <v>37</v>
      </c>
      <c r="BW22" s="5">
        <v>3</v>
      </c>
      <c r="BX22" s="5">
        <v>3</v>
      </c>
      <c r="BY22" s="5"/>
      <c r="BZ22" s="5">
        <v>1</v>
      </c>
      <c r="CA22" s="5">
        <v>73</v>
      </c>
      <c r="CB22" s="5"/>
      <c r="CC22" s="5">
        <v>13</v>
      </c>
      <c r="CD22" s="5">
        <v>11</v>
      </c>
      <c r="CE22" s="5">
        <v>32</v>
      </c>
      <c r="CF22" s="5">
        <v>41</v>
      </c>
      <c r="CG22" s="5">
        <v>14</v>
      </c>
      <c r="CH22" s="5">
        <v>73</v>
      </c>
      <c r="CI22" s="5">
        <v>1</v>
      </c>
      <c r="CJ22" s="5">
        <v>7</v>
      </c>
      <c r="CK22" s="5"/>
      <c r="CL22" s="5">
        <v>7</v>
      </c>
      <c r="CM22" s="5">
        <v>1</v>
      </c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>
        <v>2</v>
      </c>
      <c r="CZ22" s="5">
        <v>104</v>
      </c>
      <c r="DA22" s="5">
        <v>42</v>
      </c>
      <c r="DB22" s="5">
        <v>10</v>
      </c>
      <c r="DC22" s="5">
        <v>799</v>
      </c>
      <c r="DD22" s="5"/>
      <c r="DE22" s="5">
        <v>9</v>
      </c>
      <c r="DF22" s="5">
        <v>7</v>
      </c>
      <c r="DG22" s="5">
        <v>22</v>
      </c>
      <c r="DH22" s="5">
        <v>6</v>
      </c>
      <c r="DI22" s="5">
        <v>1</v>
      </c>
      <c r="DJ22" s="5">
        <v>9</v>
      </c>
      <c r="DK22" s="5">
        <v>6</v>
      </c>
      <c r="DL22" s="5">
        <v>10</v>
      </c>
      <c r="DM22" s="5">
        <v>12</v>
      </c>
      <c r="DN22" s="5">
        <v>13</v>
      </c>
      <c r="DO22" s="5">
        <v>9</v>
      </c>
      <c r="DP22" s="5">
        <v>4</v>
      </c>
      <c r="DQ22" s="5">
        <v>381</v>
      </c>
      <c r="DR22" s="5">
        <v>400</v>
      </c>
      <c r="DS22" s="5">
        <v>371</v>
      </c>
      <c r="DT22" s="5">
        <v>28</v>
      </c>
      <c r="DU22" s="5">
        <v>10</v>
      </c>
      <c r="DV22" s="5">
        <v>11</v>
      </c>
      <c r="DW22" s="5"/>
      <c r="DX22" s="5">
        <v>1</v>
      </c>
      <c r="DY22" s="5">
        <v>70</v>
      </c>
      <c r="DZ22" s="5">
        <v>51</v>
      </c>
      <c r="EA22" s="5">
        <v>20</v>
      </c>
      <c r="EB22" s="5">
        <v>24</v>
      </c>
      <c r="EC22" s="5">
        <v>10</v>
      </c>
      <c r="ED22" s="5">
        <v>21</v>
      </c>
      <c r="EE22" s="5"/>
      <c r="EF22" s="5">
        <v>3</v>
      </c>
      <c r="EG22" s="5">
        <v>75</v>
      </c>
      <c r="EH22" s="5">
        <v>67</v>
      </c>
      <c r="EI22" s="5">
        <v>24</v>
      </c>
      <c r="EJ22" s="5">
        <v>44</v>
      </c>
      <c r="EK22" s="5">
        <v>8</v>
      </c>
      <c r="EL22" s="5">
        <v>14</v>
      </c>
      <c r="EM22" s="5"/>
      <c r="EN22" s="5">
        <v>2</v>
      </c>
      <c r="EO22" s="5">
        <v>89</v>
      </c>
      <c r="EP22" s="5">
        <v>81</v>
      </c>
      <c r="EQ22" s="5">
        <v>41</v>
      </c>
      <c r="ER22" s="5">
        <v>32</v>
      </c>
    </row>
    <row r="23" spans="1:148" ht="15" x14ac:dyDescent="0.25">
      <c r="A23" s="4" t="s">
        <v>58</v>
      </c>
      <c r="B23" t="s">
        <v>22</v>
      </c>
      <c r="C23" t="s">
        <v>23</v>
      </c>
      <c r="D23" t="s">
        <v>24</v>
      </c>
      <c r="E23" t="s">
        <v>25</v>
      </c>
      <c r="F23" t="s">
        <v>59</v>
      </c>
      <c r="G23" t="s">
        <v>35</v>
      </c>
      <c r="H23" s="5">
        <v>1.49</v>
      </c>
      <c r="I23" s="5">
        <v>433</v>
      </c>
      <c r="J23" s="9">
        <f t="shared" si="0"/>
        <v>-0.57736720554272514</v>
      </c>
      <c r="K23" s="9">
        <f t="shared" si="1"/>
        <v>0.57736720554272514</v>
      </c>
      <c r="L23" s="10">
        <f t="shared" si="7"/>
        <v>0.21016166281755197</v>
      </c>
      <c r="M23" s="10">
        <f t="shared" si="8"/>
        <v>0.53117782909930711</v>
      </c>
      <c r="N23" s="10">
        <f t="shared" si="9"/>
        <v>0.25866050808314089</v>
      </c>
      <c r="O23" s="10">
        <f t="shared" si="10"/>
        <v>0.6339285714285714</v>
      </c>
      <c r="P23" s="11">
        <f t="shared" si="2"/>
        <v>48.036951501154732</v>
      </c>
      <c r="Q23" s="10">
        <f t="shared" si="3"/>
        <v>3.0434782608695653E-2</v>
      </c>
      <c r="R23" s="10">
        <f t="shared" si="11"/>
        <v>0.2857142857142857</v>
      </c>
      <c r="S23" s="10">
        <f t="shared" si="12"/>
        <v>0.14285714285714285</v>
      </c>
      <c r="T23" s="10">
        <f t="shared" si="13"/>
        <v>0.86263736263736268</v>
      </c>
      <c r="U23" s="11">
        <f t="shared" si="4"/>
        <v>15</v>
      </c>
      <c r="V23" s="11">
        <f t="shared" si="5"/>
        <v>10</v>
      </c>
      <c r="W23" s="11">
        <f t="shared" si="14"/>
        <v>91</v>
      </c>
      <c r="X23" s="9">
        <f t="shared" si="15"/>
        <v>0</v>
      </c>
      <c r="Y23" s="9">
        <f t="shared" si="16"/>
        <v>0</v>
      </c>
      <c r="Z23" s="10" t="e">
        <f t="shared" si="17"/>
        <v>#DIV/0!</v>
      </c>
      <c r="AA23" s="10"/>
      <c r="AB23" s="11">
        <f t="shared" si="18"/>
        <v>0</v>
      </c>
      <c r="AC23" s="11">
        <f t="shared" si="19"/>
        <v>154.73441108545035</v>
      </c>
      <c r="AD23" s="11">
        <f t="shared" si="6"/>
        <v>9.2378752886836022</v>
      </c>
      <c r="AE23" s="9" t="e">
        <f t="shared" si="20"/>
        <v>#DIV/0!</v>
      </c>
      <c r="AF23" s="5">
        <v>10</v>
      </c>
      <c r="AG23" s="5">
        <v>8</v>
      </c>
      <c r="AH23" s="5">
        <v>45</v>
      </c>
      <c r="AI23" s="5">
        <v>8</v>
      </c>
      <c r="AJ23" s="5">
        <v>20</v>
      </c>
      <c r="AK23" s="5">
        <v>230</v>
      </c>
      <c r="AL23" s="5">
        <v>112</v>
      </c>
      <c r="AM23" s="5">
        <v>2</v>
      </c>
      <c r="AN23" s="5">
        <v>6</v>
      </c>
      <c r="AO23" s="5"/>
      <c r="AP23" s="5">
        <v>2</v>
      </c>
      <c r="AQ23" s="5">
        <v>47</v>
      </c>
      <c r="AR23" s="5">
        <v>34</v>
      </c>
      <c r="AS23" s="5">
        <v>24</v>
      </c>
      <c r="AT23" s="5">
        <v>21</v>
      </c>
      <c r="AU23" s="5">
        <v>182</v>
      </c>
      <c r="AV23" s="5">
        <v>157</v>
      </c>
      <c r="AW23" s="5">
        <v>147</v>
      </c>
      <c r="AX23" s="5">
        <v>281</v>
      </c>
      <c r="AY23" s="5">
        <v>123</v>
      </c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>
        <v>6</v>
      </c>
      <c r="BQ23" s="5"/>
      <c r="BR23" s="5"/>
      <c r="BS23" s="5">
        <v>8</v>
      </c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>
        <v>1</v>
      </c>
      <c r="CZ23" s="5">
        <v>67</v>
      </c>
      <c r="DA23" s="5">
        <v>32</v>
      </c>
      <c r="DB23" s="5">
        <v>6</v>
      </c>
      <c r="DC23" s="5">
        <v>341</v>
      </c>
      <c r="DD23" s="5">
        <v>1</v>
      </c>
      <c r="DE23" s="5">
        <v>5</v>
      </c>
      <c r="DF23" s="5">
        <v>4</v>
      </c>
      <c r="DG23" s="5">
        <v>7</v>
      </c>
      <c r="DH23" s="5">
        <v>2</v>
      </c>
      <c r="DI23" s="5"/>
      <c r="DJ23" s="5">
        <v>1</v>
      </c>
      <c r="DK23" s="5">
        <v>2</v>
      </c>
      <c r="DL23" s="5"/>
      <c r="DM23" s="5">
        <v>1</v>
      </c>
      <c r="DN23" s="5">
        <v>6</v>
      </c>
      <c r="DO23" s="5">
        <v>6</v>
      </c>
      <c r="DP23" s="5"/>
      <c r="DQ23" s="5">
        <v>208</v>
      </c>
      <c r="DR23" s="5">
        <v>220</v>
      </c>
      <c r="DS23" s="5">
        <v>198</v>
      </c>
      <c r="DT23" s="5"/>
      <c r="DU23" s="5">
        <v>3</v>
      </c>
      <c r="DV23" s="5">
        <v>4</v>
      </c>
      <c r="DW23" s="5"/>
      <c r="DX23" s="5">
        <v>1</v>
      </c>
      <c r="DY23" s="5">
        <v>40</v>
      </c>
      <c r="DZ23" s="5">
        <v>33</v>
      </c>
      <c r="EA23" s="5">
        <v>16</v>
      </c>
      <c r="EB23" s="5">
        <v>14</v>
      </c>
      <c r="EC23" s="5">
        <v>5</v>
      </c>
      <c r="ED23" s="5">
        <v>3</v>
      </c>
      <c r="EE23" s="5"/>
      <c r="EF23" s="5"/>
      <c r="EG23" s="5">
        <v>46</v>
      </c>
      <c r="EH23" s="5">
        <v>34</v>
      </c>
      <c r="EI23" s="5">
        <v>24</v>
      </c>
      <c r="EJ23" s="5">
        <v>22</v>
      </c>
      <c r="EK23" s="5">
        <v>5</v>
      </c>
      <c r="EL23" s="5">
        <v>3</v>
      </c>
      <c r="EM23" s="5"/>
      <c r="EN23" s="5">
        <v>1</v>
      </c>
      <c r="EO23" s="5">
        <v>39</v>
      </c>
      <c r="EP23" s="5">
        <v>31</v>
      </c>
      <c r="EQ23" s="5">
        <v>12</v>
      </c>
      <c r="ER23" s="5">
        <v>18</v>
      </c>
    </row>
    <row r="24" spans="1:148" ht="15" x14ac:dyDescent="0.25">
      <c r="A24" s="4" t="s">
        <v>60</v>
      </c>
      <c r="B24" t="s">
        <v>22</v>
      </c>
      <c r="C24" t="s">
        <v>23</v>
      </c>
      <c r="D24" t="s">
        <v>24</v>
      </c>
      <c r="E24" t="s">
        <v>25</v>
      </c>
      <c r="F24" t="s">
        <v>61</v>
      </c>
      <c r="G24" t="s">
        <v>27</v>
      </c>
      <c r="H24" s="5">
        <v>36.19</v>
      </c>
      <c r="I24" s="5">
        <v>1875</v>
      </c>
      <c r="J24" s="9">
        <f t="shared" si="0"/>
        <v>-0.26666666666666666</v>
      </c>
      <c r="K24" s="9">
        <f t="shared" si="1"/>
        <v>0.93333333333333335</v>
      </c>
      <c r="L24" s="10">
        <f t="shared" si="7"/>
        <v>0.21226666666666666</v>
      </c>
      <c r="M24" s="10">
        <f t="shared" si="8"/>
        <v>0.56320000000000003</v>
      </c>
      <c r="N24" s="10">
        <f t="shared" si="9"/>
        <v>0.22453333333333333</v>
      </c>
      <c r="O24" s="10">
        <f t="shared" si="10"/>
        <v>0.81947743467933487</v>
      </c>
      <c r="P24" s="11">
        <f t="shared" si="2"/>
        <v>33.493333333333332</v>
      </c>
      <c r="Q24" s="10">
        <f t="shared" si="3"/>
        <v>2.6515151515151516E-2</v>
      </c>
      <c r="R24" s="10">
        <f t="shared" si="11"/>
        <v>0.4642857142857143</v>
      </c>
      <c r="S24" s="10">
        <f t="shared" si="12"/>
        <v>0.6428571428571429</v>
      </c>
      <c r="T24" s="10">
        <f t="shared" si="13"/>
        <v>1</v>
      </c>
      <c r="U24" s="11">
        <f t="shared" si="4"/>
        <v>81</v>
      </c>
      <c r="V24" s="11">
        <f t="shared" si="5"/>
        <v>65</v>
      </c>
      <c r="W24" s="11">
        <f t="shared" si="14"/>
        <v>398</v>
      </c>
      <c r="X24" s="9">
        <f t="shared" si="15"/>
        <v>0.53333333333333333</v>
      </c>
      <c r="Y24" s="9">
        <f t="shared" si="16"/>
        <v>0</v>
      </c>
      <c r="Z24" s="10">
        <f t="shared" si="17"/>
        <v>9.0277777777777776E-2</v>
      </c>
      <c r="AA24" s="10"/>
      <c r="AB24" s="11">
        <f t="shared" si="18"/>
        <v>86.419753086419746</v>
      </c>
      <c r="AC24" s="11">
        <f t="shared" si="19"/>
        <v>129.06666666666666</v>
      </c>
      <c r="AD24" s="11">
        <f t="shared" si="6"/>
        <v>6.4</v>
      </c>
      <c r="AE24" s="9">
        <f t="shared" si="20"/>
        <v>0.51388888888888884</v>
      </c>
      <c r="AF24" s="5">
        <v>63</v>
      </c>
      <c r="AG24" s="5">
        <v>81</v>
      </c>
      <c r="AH24" s="5">
        <v>181</v>
      </c>
      <c r="AI24" s="5">
        <v>20</v>
      </c>
      <c r="AJ24" s="5">
        <v>53</v>
      </c>
      <c r="AK24" s="5">
        <v>1056</v>
      </c>
      <c r="AL24" s="5">
        <v>421</v>
      </c>
      <c r="AM24" s="5">
        <v>19</v>
      </c>
      <c r="AN24" s="5">
        <v>18</v>
      </c>
      <c r="AO24" s="5"/>
      <c r="AP24" s="5">
        <v>6</v>
      </c>
      <c r="AQ24" s="5">
        <v>112</v>
      </c>
      <c r="AR24" s="5">
        <v>131</v>
      </c>
      <c r="AS24" s="5">
        <v>66</v>
      </c>
      <c r="AT24" s="5">
        <v>63</v>
      </c>
      <c r="AU24" s="5">
        <v>720</v>
      </c>
      <c r="AV24" s="5">
        <v>720</v>
      </c>
      <c r="AW24" s="5">
        <v>675</v>
      </c>
      <c r="AX24" s="5">
        <v>802</v>
      </c>
      <c r="AY24" s="5">
        <v>499</v>
      </c>
      <c r="AZ24" s="5"/>
      <c r="BA24" s="5">
        <v>1</v>
      </c>
      <c r="BB24" s="5"/>
      <c r="BC24" s="5">
        <v>1</v>
      </c>
      <c r="BD24" s="5"/>
      <c r="BE24" s="5">
        <v>21517</v>
      </c>
      <c r="BF24" s="5"/>
      <c r="BG24" s="5">
        <v>1</v>
      </c>
      <c r="BH24" s="5"/>
      <c r="BI24" s="5"/>
      <c r="BJ24" s="5"/>
      <c r="BK24" s="5"/>
      <c r="BL24" s="5"/>
      <c r="BM24" s="5"/>
      <c r="BN24" s="5">
        <v>26</v>
      </c>
      <c r="BO24" s="5"/>
      <c r="BP24" s="5"/>
      <c r="BQ24" s="5"/>
      <c r="BR24" s="5"/>
      <c r="BS24" s="5">
        <v>18</v>
      </c>
      <c r="BT24" s="5">
        <v>1</v>
      </c>
      <c r="BU24" s="5">
        <v>76</v>
      </c>
      <c r="BV24" s="5">
        <v>73</v>
      </c>
      <c r="BW24" s="5">
        <v>4</v>
      </c>
      <c r="BX24" s="5">
        <v>7</v>
      </c>
      <c r="BY24" s="5"/>
      <c r="BZ24" s="5">
        <v>1</v>
      </c>
      <c r="CA24" s="5">
        <v>144</v>
      </c>
      <c r="CB24" s="5"/>
      <c r="CC24" s="5">
        <v>15</v>
      </c>
      <c r="CD24" s="5"/>
      <c r="CE24" s="5">
        <v>70</v>
      </c>
      <c r="CF24" s="5">
        <v>74</v>
      </c>
      <c r="CG24" s="5">
        <v>49</v>
      </c>
      <c r="CH24" s="5">
        <v>74</v>
      </c>
      <c r="CI24" s="5">
        <v>1</v>
      </c>
      <c r="CJ24" s="5">
        <v>9</v>
      </c>
      <c r="CK24" s="5"/>
      <c r="CL24" s="5">
        <v>13</v>
      </c>
      <c r="CM24" s="5">
        <v>1</v>
      </c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>
        <v>4</v>
      </c>
      <c r="CZ24" s="5">
        <v>242</v>
      </c>
      <c r="DA24" s="5">
        <v>422</v>
      </c>
      <c r="DB24" s="5">
        <v>34</v>
      </c>
      <c r="DC24" s="5">
        <v>4334</v>
      </c>
      <c r="DD24" s="5"/>
      <c r="DE24" s="5">
        <v>12</v>
      </c>
      <c r="DF24" s="5">
        <v>12</v>
      </c>
      <c r="DG24" s="5">
        <v>28</v>
      </c>
      <c r="DH24" s="5">
        <v>13</v>
      </c>
      <c r="DI24" s="5"/>
      <c r="DJ24" s="5">
        <v>18</v>
      </c>
      <c r="DK24" s="5">
        <v>8</v>
      </c>
      <c r="DL24" s="5">
        <v>13</v>
      </c>
      <c r="DM24" s="5">
        <v>19</v>
      </c>
      <c r="DN24" s="5">
        <v>19</v>
      </c>
      <c r="DO24" s="5">
        <v>12</v>
      </c>
      <c r="DP24" s="5">
        <v>7</v>
      </c>
      <c r="DQ24" s="5">
        <v>628</v>
      </c>
      <c r="DR24" s="5">
        <v>679</v>
      </c>
      <c r="DS24" s="5">
        <v>615</v>
      </c>
      <c r="DT24" s="5">
        <v>40.53</v>
      </c>
      <c r="DU24" s="5">
        <v>23</v>
      </c>
      <c r="DV24" s="5">
        <v>24</v>
      </c>
      <c r="DW24" s="5"/>
      <c r="DX24" s="5">
        <v>3</v>
      </c>
      <c r="DY24" s="5">
        <v>85</v>
      </c>
      <c r="DZ24" s="5">
        <v>103</v>
      </c>
      <c r="EA24" s="5">
        <v>62</v>
      </c>
      <c r="EB24" s="5">
        <v>43</v>
      </c>
      <c r="EC24" s="5">
        <v>22</v>
      </c>
      <c r="ED24" s="5">
        <v>16</v>
      </c>
      <c r="EE24" s="5"/>
      <c r="EF24" s="5">
        <v>1</v>
      </c>
      <c r="EG24" s="5">
        <v>120</v>
      </c>
      <c r="EH24" s="5">
        <v>87</v>
      </c>
      <c r="EI24" s="5">
        <v>47</v>
      </c>
      <c r="EJ24" s="5">
        <v>74</v>
      </c>
      <c r="EK24" s="5">
        <v>17</v>
      </c>
      <c r="EL24" s="5">
        <v>25</v>
      </c>
      <c r="EM24" s="5"/>
      <c r="EN24" s="5">
        <v>6</v>
      </c>
      <c r="EO24" s="5">
        <v>101</v>
      </c>
      <c r="EP24" s="5">
        <v>130</v>
      </c>
      <c r="EQ24" s="5">
        <v>58</v>
      </c>
      <c r="ER24" s="5">
        <v>46</v>
      </c>
    </row>
    <row r="25" spans="1:148" ht="15" x14ac:dyDescent="0.25">
      <c r="A25" s="4" t="s">
        <v>62</v>
      </c>
      <c r="B25" t="s">
        <v>22</v>
      </c>
      <c r="C25" t="s">
        <v>23</v>
      </c>
      <c r="D25" t="s">
        <v>24</v>
      </c>
      <c r="E25" t="s">
        <v>25</v>
      </c>
      <c r="F25" t="s">
        <v>63</v>
      </c>
      <c r="G25" t="s">
        <v>49</v>
      </c>
      <c r="H25" s="5">
        <v>23.21</v>
      </c>
      <c r="I25" s="5">
        <v>906</v>
      </c>
      <c r="J25" s="9">
        <f t="shared" si="0"/>
        <v>-4.9668874172185431</v>
      </c>
      <c r="K25" s="9">
        <f t="shared" si="1"/>
        <v>-1.6556291390728477</v>
      </c>
      <c r="L25" s="10">
        <f t="shared" si="7"/>
        <v>0.16114790286975716</v>
      </c>
      <c r="M25" s="10">
        <f t="shared" si="8"/>
        <v>0.58719646799116998</v>
      </c>
      <c r="N25" s="10">
        <f t="shared" si="9"/>
        <v>0.25165562913907286</v>
      </c>
      <c r="O25" s="10">
        <f t="shared" si="10"/>
        <v>0.52631578947368418</v>
      </c>
      <c r="P25" s="11">
        <f t="shared" si="2"/>
        <v>39.624724061810156</v>
      </c>
      <c r="Q25" s="10">
        <f t="shared" si="3"/>
        <v>2.2556390977443608E-2</v>
      </c>
      <c r="R25" s="10">
        <f t="shared" si="11"/>
        <v>0.5</v>
      </c>
      <c r="S25" s="10">
        <f t="shared" si="12"/>
        <v>0.5</v>
      </c>
      <c r="T25" s="10">
        <f t="shared" si="13"/>
        <v>1</v>
      </c>
      <c r="U25" s="11">
        <f t="shared" si="4"/>
        <v>29</v>
      </c>
      <c r="V25" s="11">
        <f t="shared" si="5"/>
        <v>32</v>
      </c>
      <c r="W25" s="11">
        <f t="shared" si="14"/>
        <v>146</v>
      </c>
      <c r="X25" s="9">
        <f t="shared" si="15"/>
        <v>1.1037527593818985</v>
      </c>
      <c r="Y25" s="9">
        <f t="shared" si="16"/>
        <v>0</v>
      </c>
      <c r="Z25" s="10">
        <f t="shared" si="17"/>
        <v>0</v>
      </c>
      <c r="AA25" s="10"/>
      <c r="AB25" s="11">
        <f t="shared" si="18"/>
        <v>200</v>
      </c>
      <c r="AC25" s="11">
        <f t="shared" si="19"/>
        <v>226.26931567328919</v>
      </c>
      <c r="AD25" s="11">
        <f t="shared" si="6"/>
        <v>11.037527593818986</v>
      </c>
      <c r="AE25" s="9">
        <f t="shared" si="20"/>
        <v>0.67346938775510201</v>
      </c>
      <c r="AF25" s="5">
        <v>26</v>
      </c>
      <c r="AG25" s="5">
        <v>20</v>
      </c>
      <c r="AH25" s="5">
        <v>66</v>
      </c>
      <c r="AI25" s="5">
        <v>8</v>
      </c>
      <c r="AJ25" s="5">
        <v>26</v>
      </c>
      <c r="AK25" s="5">
        <v>532</v>
      </c>
      <c r="AL25" s="5">
        <v>228</v>
      </c>
      <c r="AM25" s="5">
        <v>8</v>
      </c>
      <c r="AN25" s="5">
        <v>15</v>
      </c>
      <c r="AO25" s="5"/>
      <c r="AP25" s="5"/>
      <c r="AQ25" s="5">
        <v>64</v>
      </c>
      <c r="AR25" s="5">
        <v>59</v>
      </c>
      <c r="AS25" s="5">
        <v>36</v>
      </c>
      <c r="AT25" s="5">
        <v>31</v>
      </c>
      <c r="AU25" s="5">
        <v>361</v>
      </c>
      <c r="AV25" s="5">
        <v>361</v>
      </c>
      <c r="AW25" s="5">
        <v>345</v>
      </c>
      <c r="AX25" s="5">
        <v>422</v>
      </c>
      <c r="AY25" s="5">
        <v>270</v>
      </c>
      <c r="AZ25" s="5"/>
      <c r="BA25" s="5">
        <v>1</v>
      </c>
      <c r="BB25" s="5"/>
      <c r="BC25" s="5">
        <v>1</v>
      </c>
      <c r="BD25" s="5"/>
      <c r="BE25" s="5">
        <v>6672</v>
      </c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>
        <v>17</v>
      </c>
      <c r="BQ25" s="5"/>
      <c r="BR25" s="5"/>
      <c r="BS25" s="5">
        <v>17</v>
      </c>
      <c r="BT25" s="5">
        <v>1</v>
      </c>
      <c r="BU25" s="5">
        <v>44</v>
      </c>
      <c r="BV25" s="5">
        <v>33</v>
      </c>
      <c r="BW25" s="5"/>
      <c r="BX25" s="5">
        <v>4</v>
      </c>
      <c r="BY25" s="5"/>
      <c r="BZ25" s="5">
        <v>1</v>
      </c>
      <c r="CA25" s="5">
        <v>98</v>
      </c>
      <c r="CB25" s="5"/>
      <c r="CC25" s="5">
        <v>12</v>
      </c>
      <c r="CD25" s="5">
        <v>53</v>
      </c>
      <c r="CE25" s="5">
        <v>52</v>
      </c>
      <c r="CF25" s="5">
        <v>46</v>
      </c>
      <c r="CG25" s="5">
        <v>22</v>
      </c>
      <c r="CH25" s="5">
        <v>66</v>
      </c>
      <c r="CI25" s="5">
        <v>1</v>
      </c>
      <c r="CJ25" s="5">
        <v>8</v>
      </c>
      <c r="CK25" s="5"/>
      <c r="CL25" s="5"/>
      <c r="CM25" s="5">
        <v>1</v>
      </c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>
        <v>2</v>
      </c>
      <c r="CZ25" s="5">
        <v>205</v>
      </c>
      <c r="DA25" s="5">
        <v>95</v>
      </c>
      <c r="DB25" s="5">
        <v>23</v>
      </c>
      <c r="DC25" s="5">
        <v>1887</v>
      </c>
      <c r="DD25" s="5">
        <v>1</v>
      </c>
      <c r="DE25" s="5">
        <v>12</v>
      </c>
      <c r="DF25" s="5">
        <v>10</v>
      </c>
      <c r="DG25" s="5">
        <v>12</v>
      </c>
      <c r="DH25" s="5">
        <v>6</v>
      </c>
      <c r="DI25" s="5"/>
      <c r="DJ25" s="5">
        <v>6</v>
      </c>
      <c r="DK25" s="5">
        <v>3</v>
      </c>
      <c r="DL25" s="5">
        <v>3</v>
      </c>
      <c r="DM25" s="5">
        <v>6</v>
      </c>
      <c r="DN25" s="5">
        <v>7</v>
      </c>
      <c r="DO25" s="5">
        <v>5</v>
      </c>
      <c r="DP25" s="5">
        <v>2</v>
      </c>
      <c r="DQ25" s="5">
        <v>359</v>
      </c>
      <c r="DR25" s="5">
        <v>375</v>
      </c>
      <c r="DS25" s="5">
        <v>338</v>
      </c>
      <c r="DT25" s="5">
        <v>1</v>
      </c>
      <c r="DU25" s="5">
        <v>7</v>
      </c>
      <c r="DV25" s="5">
        <v>14</v>
      </c>
      <c r="DW25" s="5"/>
      <c r="DX25" s="5">
        <v>3</v>
      </c>
      <c r="DY25" s="5">
        <v>55</v>
      </c>
      <c r="DZ25" s="5">
        <v>51</v>
      </c>
      <c r="EA25" s="5">
        <v>18</v>
      </c>
      <c r="EB25" s="5">
        <v>19</v>
      </c>
      <c r="EC25" s="5">
        <v>9</v>
      </c>
      <c r="ED25" s="5">
        <v>14</v>
      </c>
      <c r="EE25" s="5"/>
      <c r="EF25" s="5">
        <v>1</v>
      </c>
      <c r="EG25" s="5">
        <v>73</v>
      </c>
      <c r="EH25" s="5">
        <v>60</v>
      </c>
      <c r="EI25" s="5">
        <v>23</v>
      </c>
      <c r="EJ25" s="5">
        <v>28</v>
      </c>
      <c r="EK25" s="5">
        <v>5</v>
      </c>
      <c r="EL25" s="5">
        <v>4</v>
      </c>
      <c r="EM25" s="5"/>
      <c r="EN25" s="5"/>
      <c r="EO25" s="5">
        <v>49</v>
      </c>
      <c r="EP25" s="5">
        <v>52</v>
      </c>
      <c r="EQ25" s="5">
        <v>23</v>
      </c>
      <c r="ER25" s="5">
        <v>28</v>
      </c>
    </row>
    <row r="26" spans="1:148" ht="15" x14ac:dyDescent="0.25">
      <c r="A26" s="4" t="s">
        <v>64</v>
      </c>
      <c r="H26" s="5">
        <v>650.04999999999995</v>
      </c>
      <c r="I26" s="5">
        <v>92307</v>
      </c>
      <c r="J26" s="9">
        <f t="shared" si="0"/>
        <v>-4.9562871721537913</v>
      </c>
      <c r="K26" s="9">
        <f t="shared" si="1"/>
        <v>0.24646018178469672</v>
      </c>
      <c r="L26" s="10">
        <f t="shared" si="7"/>
        <v>0.15899119243394325</v>
      </c>
      <c r="M26" s="10">
        <f t="shared" si="8"/>
        <v>0.57067178003835028</v>
      </c>
      <c r="N26" s="10">
        <f t="shared" si="9"/>
        <v>0.27033702752770644</v>
      </c>
      <c r="O26" s="10">
        <f t="shared" si="10"/>
        <v>0.48521279153642705</v>
      </c>
      <c r="P26" s="11">
        <f t="shared" si="2"/>
        <v>34.991929106134961</v>
      </c>
      <c r="Q26" s="10">
        <f t="shared" si="3"/>
        <v>4.1991761110161931E-2</v>
      </c>
      <c r="R26" s="10">
        <f t="shared" si="11"/>
        <v>0.50406871609403259</v>
      </c>
      <c r="S26" s="10">
        <f t="shared" si="12"/>
        <v>0.39285714285714285</v>
      </c>
      <c r="T26" s="10">
        <f t="shared" si="13"/>
        <v>0.97102620622091596</v>
      </c>
      <c r="U26" s="11">
        <f t="shared" si="4"/>
        <v>3043</v>
      </c>
      <c r="V26" s="11">
        <f t="shared" si="5"/>
        <v>3627</v>
      </c>
      <c r="W26" s="11">
        <f t="shared" si="14"/>
        <v>14676</v>
      </c>
      <c r="X26" s="9">
        <f t="shared" si="15"/>
        <v>0.43333658335770853</v>
      </c>
      <c r="Y26" s="9">
        <f t="shared" si="16"/>
        <v>0.88579994548923413</v>
      </c>
      <c r="Z26" s="10">
        <f t="shared" si="17"/>
        <v>5.1912568306010931E-2</v>
      </c>
      <c r="AA26" s="10"/>
      <c r="AB26" s="11">
        <f t="shared" si="18"/>
        <v>106.20220900594732</v>
      </c>
      <c r="AC26" s="11">
        <f t="shared" si="19"/>
        <v>146.39193127281789</v>
      </c>
      <c r="AD26" s="11">
        <f t="shared" si="6"/>
        <v>4.1816980294018871</v>
      </c>
      <c r="AE26" s="9">
        <f t="shared" si="20"/>
        <v>0.81681168427594775</v>
      </c>
      <c r="AF26" s="5">
        <v>2421</v>
      </c>
      <c r="AG26" s="5">
        <v>2354</v>
      </c>
      <c r="AH26" s="5">
        <v>6484</v>
      </c>
      <c r="AI26" s="5">
        <v>849</v>
      </c>
      <c r="AJ26" s="5">
        <v>2568</v>
      </c>
      <c r="AK26" s="5">
        <v>52677</v>
      </c>
      <c r="AL26" s="5">
        <v>24954</v>
      </c>
      <c r="AM26" s="5">
        <v>712</v>
      </c>
      <c r="AN26" s="5">
        <v>1247</v>
      </c>
      <c r="AO26" s="5">
        <v>1</v>
      </c>
      <c r="AP26" s="5">
        <v>234</v>
      </c>
      <c r="AQ26" s="5">
        <v>6781</v>
      </c>
      <c r="AR26" s="5">
        <v>6535</v>
      </c>
      <c r="AS26" s="5">
        <v>3495</v>
      </c>
      <c r="AT26" s="5">
        <v>3267</v>
      </c>
      <c r="AU26" s="5">
        <v>40830</v>
      </c>
      <c r="AV26" s="5">
        <v>39647</v>
      </c>
      <c r="AW26" s="5">
        <v>34577</v>
      </c>
      <c r="AX26" s="5">
        <v>48219</v>
      </c>
      <c r="AY26" s="5">
        <v>34361</v>
      </c>
      <c r="AZ26" s="5">
        <v>118</v>
      </c>
      <c r="BA26" s="5">
        <v>40</v>
      </c>
      <c r="BB26" s="5">
        <v>13</v>
      </c>
      <c r="BC26" s="5">
        <v>46</v>
      </c>
      <c r="BD26" s="5">
        <v>15</v>
      </c>
      <c r="BE26" s="5">
        <v>570833</v>
      </c>
      <c r="BF26" s="5">
        <v>87097</v>
      </c>
      <c r="BG26" s="5">
        <v>44</v>
      </c>
      <c r="BH26" s="5">
        <v>10</v>
      </c>
      <c r="BI26" s="5">
        <v>4</v>
      </c>
      <c r="BJ26" s="5">
        <v>428</v>
      </c>
      <c r="BK26" s="5">
        <v>419</v>
      </c>
      <c r="BL26" s="5">
        <v>27</v>
      </c>
      <c r="BM26" s="5">
        <v>28</v>
      </c>
      <c r="BN26" s="5">
        <v>395</v>
      </c>
      <c r="BO26" s="5">
        <v>114</v>
      </c>
      <c r="BP26" s="5">
        <v>388</v>
      </c>
      <c r="BQ26" s="5">
        <v>5</v>
      </c>
      <c r="BR26" s="5">
        <v>108</v>
      </c>
      <c r="BS26" s="5">
        <v>1006</v>
      </c>
      <c r="BT26" s="5">
        <v>31</v>
      </c>
      <c r="BU26" s="5">
        <v>3049</v>
      </c>
      <c r="BV26" s="5">
        <v>2705</v>
      </c>
      <c r="BW26" s="5">
        <v>157</v>
      </c>
      <c r="BX26" s="5">
        <v>250</v>
      </c>
      <c r="BY26" s="5"/>
      <c r="BZ26" s="5">
        <v>30</v>
      </c>
      <c r="CA26" s="5">
        <v>6222</v>
      </c>
      <c r="CB26" s="5">
        <v>214</v>
      </c>
      <c r="CC26" s="5">
        <v>620</v>
      </c>
      <c r="CD26" s="5">
        <v>906</v>
      </c>
      <c r="CE26" s="5">
        <v>3016</v>
      </c>
      <c r="CF26" s="5">
        <v>3206</v>
      </c>
      <c r="CG26" s="5">
        <v>760</v>
      </c>
      <c r="CH26" s="5">
        <v>5257</v>
      </c>
      <c r="CI26" s="5">
        <v>23</v>
      </c>
      <c r="CJ26" s="5">
        <v>745</v>
      </c>
      <c r="CK26" s="5">
        <v>8</v>
      </c>
      <c r="CL26" s="5">
        <v>323</v>
      </c>
      <c r="CM26" s="5">
        <v>23</v>
      </c>
      <c r="CN26" s="5">
        <v>506</v>
      </c>
      <c r="CO26" s="5">
        <v>118</v>
      </c>
      <c r="CP26" s="5">
        <v>870</v>
      </c>
      <c r="CQ26" s="5">
        <v>1</v>
      </c>
      <c r="CR26" s="5">
        <v>410</v>
      </c>
      <c r="CS26" s="5">
        <v>57</v>
      </c>
      <c r="CT26" s="5">
        <v>1148</v>
      </c>
      <c r="CU26" s="5">
        <v>43</v>
      </c>
      <c r="CV26" s="5">
        <v>565</v>
      </c>
      <c r="CW26" s="5"/>
      <c r="CX26" s="5">
        <v>31</v>
      </c>
      <c r="CY26" s="5">
        <v>41</v>
      </c>
      <c r="CZ26" s="5">
        <v>13513</v>
      </c>
      <c r="DA26" s="5">
        <v>5330</v>
      </c>
      <c r="DB26" s="5">
        <v>1326</v>
      </c>
      <c r="DC26" s="5">
        <v>242904</v>
      </c>
      <c r="DD26" s="5">
        <v>10</v>
      </c>
      <c r="DE26" s="5">
        <v>438</v>
      </c>
      <c r="DF26" s="5">
        <v>386</v>
      </c>
      <c r="DG26" s="5">
        <v>2212</v>
      </c>
      <c r="DH26" s="5">
        <v>1115</v>
      </c>
      <c r="DI26" s="5">
        <v>78</v>
      </c>
      <c r="DJ26" s="5">
        <v>791</v>
      </c>
      <c r="DK26" s="5">
        <v>704</v>
      </c>
      <c r="DL26" s="5">
        <v>528</v>
      </c>
      <c r="DM26" s="5">
        <v>874</v>
      </c>
      <c r="DN26" s="5">
        <v>1193</v>
      </c>
      <c r="DO26" s="5">
        <v>625</v>
      </c>
      <c r="DP26" s="5">
        <v>568</v>
      </c>
      <c r="DQ26" s="5">
        <v>32300</v>
      </c>
      <c r="DR26" s="5">
        <v>33963</v>
      </c>
      <c r="DS26" s="5">
        <v>30779</v>
      </c>
      <c r="DT26" s="5">
        <v>1453</v>
      </c>
      <c r="DU26" s="5">
        <v>757</v>
      </c>
      <c r="DV26" s="5">
        <v>1245</v>
      </c>
      <c r="DW26" s="5">
        <v>5</v>
      </c>
      <c r="DX26" s="5">
        <v>269</v>
      </c>
      <c r="DY26" s="5">
        <v>5693</v>
      </c>
      <c r="DZ26" s="5">
        <v>5726</v>
      </c>
      <c r="EA26" s="5">
        <v>2586</v>
      </c>
      <c r="EB26" s="5">
        <v>2612</v>
      </c>
      <c r="EC26" s="5">
        <v>775</v>
      </c>
      <c r="ED26" s="5">
        <v>1130</v>
      </c>
      <c r="EE26" s="5">
        <v>2</v>
      </c>
      <c r="EF26" s="5">
        <v>275</v>
      </c>
      <c r="EG26" s="5">
        <v>6351</v>
      </c>
      <c r="EH26" s="5">
        <v>6389</v>
      </c>
      <c r="EI26" s="5">
        <v>3058</v>
      </c>
      <c r="EJ26" s="5">
        <v>3127</v>
      </c>
      <c r="EK26" s="5">
        <v>799</v>
      </c>
      <c r="EL26" s="5">
        <v>1251</v>
      </c>
      <c r="EM26" s="5">
        <v>4</v>
      </c>
      <c r="EN26" s="5">
        <v>257</v>
      </c>
      <c r="EO26" s="5">
        <v>6350</v>
      </c>
      <c r="EP26" s="5">
        <v>6300</v>
      </c>
      <c r="EQ26" s="5">
        <v>3058</v>
      </c>
      <c r="ER26" s="5">
        <v>3100</v>
      </c>
    </row>
    <row r="27" spans="1:148" ht="15" x14ac:dyDescent="0.25">
      <c r="A27" s="4" t="s">
        <v>65</v>
      </c>
      <c r="B27" t="s">
        <v>22</v>
      </c>
      <c r="C27" t="s">
        <v>30</v>
      </c>
      <c r="D27" t="s">
        <v>66</v>
      </c>
      <c r="E27" t="s">
        <v>25</v>
      </c>
      <c r="F27" t="s">
        <v>67</v>
      </c>
      <c r="G27" t="s">
        <v>44</v>
      </c>
      <c r="H27" s="5">
        <v>61.05</v>
      </c>
      <c r="I27" s="5">
        <v>3931</v>
      </c>
      <c r="J27" s="9">
        <f t="shared" si="0"/>
        <v>-7.1228694988552528</v>
      </c>
      <c r="K27" s="9">
        <f t="shared" si="1"/>
        <v>-0.69956754006614097</v>
      </c>
      <c r="L27" s="10">
        <f t="shared" si="7"/>
        <v>0.17781734927499365</v>
      </c>
      <c r="M27" s="10">
        <f t="shared" si="8"/>
        <v>0.57695242940727554</v>
      </c>
      <c r="N27" s="10">
        <f t="shared" si="9"/>
        <v>0.24523022131773087</v>
      </c>
      <c r="O27" s="10">
        <f t="shared" si="10"/>
        <v>0.5954356846473029</v>
      </c>
      <c r="P27" s="11">
        <f t="shared" si="2"/>
        <v>35.817858051386416</v>
      </c>
      <c r="Q27" s="10">
        <f t="shared" si="3"/>
        <v>4.2328042328042326E-2</v>
      </c>
      <c r="R27" s="10">
        <f t="shared" si="11"/>
        <v>0.34375</v>
      </c>
      <c r="S27" s="10">
        <f t="shared" si="12"/>
        <v>0.46875</v>
      </c>
      <c r="T27" s="10">
        <f t="shared" si="13"/>
        <v>0.94177863083813185</v>
      </c>
      <c r="U27" s="11">
        <f t="shared" si="4"/>
        <v>123</v>
      </c>
      <c r="V27" s="11">
        <f t="shared" si="5"/>
        <v>166</v>
      </c>
      <c r="W27" s="11">
        <f t="shared" si="14"/>
        <v>699</v>
      </c>
      <c r="X27" s="9">
        <f t="shared" si="15"/>
        <v>0.50877639277537523</v>
      </c>
      <c r="Y27" s="9">
        <f t="shared" si="16"/>
        <v>0</v>
      </c>
      <c r="Z27" s="10">
        <f t="shared" si="17"/>
        <v>4.2207792207792208E-2</v>
      </c>
      <c r="AA27" s="10"/>
      <c r="AB27" s="11">
        <f t="shared" si="18"/>
        <v>83.333333333333329</v>
      </c>
      <c r="AC27" s="11">
        <f t="shared" si="19"/>
        <v>134.06257949631137</v>
      </c>
      <c r="AD27" s="11">
        <f t="shared" si="6"/>
        <v>3.3070465530399389</v>
      </c>
      <c r="AE27" s="9">
        <f t="shared" si="20"/>
        <v>1</v>
      </c>
      <c r="AF27" s="5">
        <v>109</v>
      </c>
      <c r="AG27" s="5">
        <v>120</v>
      </c>
      <c r="AH27" s="5">
        <v>308</v>
      </c>
      <c r="AI27" s="5">
        <v>37</v>
      </c>
      <c r="AJ27" s="5">
        <v>125</v>
      </c>
      <c r="AK27" s="5">
        <v>2268</v>
      </c>
      <c r="AL27" s="5">
        <v>964</v>
      </c>
      <c r="AM27" s="5">
        <v>35</v>
      </c>
      <c r="AN27" s="5">
        <v>69</v>
      </c>
      <c r="AO27" s="5"/>
      <c r="AP27" s="5">
        <v>6</v>
      </c>
      <c r="AQ27" s="5">
        <v>372</v>
      </c>
      <c r="AR27" s="5">
        <v>245</v>
      </c>
      <c r="AS27" s="5">
        <v>234</v>
      </c>
      <c r="AT27" s="5">
        <v>119</v>
      </c>
      <c r="AU27" s="5">
        <v>1563</v>
      </c>
      <c r="AV27" s="5">
        <v>1472</v>
      </c>
      <c r="AW27" s="5">
        <v>1160</v>
      </c>
      <c r="AX27" s="5">
        <v>2463</v>
      </c>
      <c r="AY27" s="5">
        <v>1252</v>
      </c>
      <c r="AZ27" s="5">
        <v>1</v>
      </c>
      <c r="BA27" s="5">
        <v>2</v>
      </c>
      <c r="BB27" s="5"/>
      <c r="BC27" s="5">
        <v>2</v>
      </c>
      <c r="BD27" s="5">
        <v>1</v>
      </c>
      <c r="BE27" s="5">
        <v>28826</v>
      </c>
      <c r="BF27" s="5">
        <v>3239</v>
      </c>
      <c r="BG27" s="5">
        <v>2</v>
      </c>
      <c r="BH27" s="5">
        <v>1</v>
      </c>
      <c r="BI27" s="5"/>
      <c r="BJ27" s="5"/>
      <c r="BK27" s="5"/>
      <c r="BL27" s="5"/>
      <c r="BM27" s="5"/>
      <c r="BN27" s="5">
        <v>11</v>
      </c>
      <c r="BO27" s="5">
        <v>1</v>
      </c>
      <c r="BP27" s="5">
        <v>16</v>
      </c>
      <c r="BQ27" s="5">
        <v>1</v>
      </c>
      <c r="BR27" s="5">
        <v>30</v>
      </c>
      <c r="BS27" s="5">
        <v>67</v>
      </c>
      <c r="BT27" s="5">
        <v>1</v>
      </c>
      <c r="BU27" s="5">
        <v>128</v>
      </c>
      <c r="BV27" s="5">
        <v>136</v>
      </c>
      <c r="BW27" s="5">
        <v>8</v>
      </c>
      <c r="BX27" s="5">
        <v>10</v>
      </c>
      <c r="BY27" s="5"/>
      <c r="BZ27" s="5">
        <v>1</v>
      </c>
      <c r="CA27" s="5">
        <v>308</v>
      </c>
      <c r="CB27" s="5"/>
      <c r="CC27" s="5">
        <v>30</v>
      </c>
      <c r="CD27" s="5">
        <v>36</v>
      </c>
      <c r="CE27" s="5">
        <v>161</v>
      </c>
      <c r="CF27" s="5">
        <v>147</v>
      </c>
      <c r="CG27" s="5">
        <v>22</v>
      </c>
      <c r="CH27" s="5">
        <v>308</v>
      </c>
      <c r="CI27" s="5">
        <v>1</v>
      </c>
      <c r="CJ27" s="5">
        <v>26</v>
      </c>
      <c r="CK27" s="5"/>
      <c r="CL27" s="5">
        <v>13</v>
      </c>
      <c r="CM27" s="5">
        <v>1</v>
      </c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>
        <v>2</v>
      </c>
      <c r="CZ27" s="5">
        <v>527</v>
      </c>
      <c r="DA27" s="5">
        <v>246</v>
      </c>
      <c r="DB27" s="5">
        <v>72</v>
      </c>
      <c r="DC27" s="5">
        <v>14553</v>
      </c>
      <c r="DD27" s="5">
        <v>1</v>
      </c>
      <c r="DE27" s="5">
        <v>15</v>
      </c>
      <c r="DF27" s="5">
        <v>13</v>
      </c>
      <c r="DG27" s="5">
        <v>96</v>
      </c>
      <c r="DH27" s="5">
        <v>33</v>
      </c>
      <c r="DI27" s="5">
        <v>2</v>
      </c>
      <c r="DJ27" s="5">
        <v>43</v>
      </c>
      <c r="DK27" s="5">
        <v>26</v>
      </c>
      <c r="DL27" s="5">
        <v>19</v>
      </c>
      <c r="DM27" s="5">
        <v>31</v>
      </c>
      <c r="DN27" s="5">
        <v>45</v>
      </c>
      <c r="DO27" s="5">
        <v>32</v>
      </c>
      <c r="DP27" s="5">
        <v>13</v>
      </c>
      <c r="DQ27" s="5">
        <v>1408</v>
      </c>
      <c r="DR27" s="5">
        <v>1470</v>
      </c>
      <c r="DS27" s="5">
        <v>1358</v>
      </c>
      <c r="DT27" s="5">
        <v>57</v>
      </c>
      <c r="DU27" s="5">
        <v>35</v>
      </c>
      <c r="DV27" s="5">
        <v>50</v>
      </c>
      <c r="DW27" s="5"/>
      <c r="DX27" s="5">
        <v>11</v>
      </c>
      <c r="DY27" s="5">
        <v>220</v>
      </c>
      <c r="DZ27" s="5">
        <v>199</v>
      </c>
      <c r="EA27" s="5">
        <v>82</v>
      </c>
      <c r="EB27" s="5">
        <v>100</v>
      </c>
      <c r="EC27" s="5">
        <v>24</v>
      </c>
      <c r="ED27" s="5">
        <v>57</v>
      </c>
      <c r="EE27" s="5"/>
      <c r="EF27" s="5">
        <v>10</v>
      </c>
      <c r="EG27" s="5">
        <v>309</v>
      </c>
      <c r="EH27" s="5">
        <v>220</v>
      </c>
      <c r="EI27" s="5">
        <v>98</v>
      </c>
      <c r="EJ27" s="5">
        <v>159</v>
      </c>
      <c r="EK27" s="5">
        <v>29</v>
      </c>
      <c r="EL27" s="5">
        <v>59</v>
      </c>
      <c r="EM27" s="5"/>
      <c r="EN27" s="5">
        <v>8</v>
      </c>
      <c r="EO27" s="5">
        <v>293</v>
      </c>
      <c r="EP27" s="5">
        <v>207</v>
      </c>
      <c r="EQ27" s="5">
        <v>86</v>
      </c>
      <c r="ER27" s="5">
        <v>133</v>
      </c>
    </row>
    <row r="28" spans="1:148" ht="15" x14ac:dyDescent="0.25">
      <c r="A28" s="4" t="s">
        <v>68</v>
      </c>
      <c r="B28" t="s">
        <v>22</v>
      </c>
      <c r="C28" t="s">
        <v>23</v>
      </c>
      <c r="D28" t="s">
        <v>66</v>
      </c>
      <c r="E28" t="s">
        <v>25</v>
      </c>
      <c r="F28" t="s">
        <v>69</v>
      </c>
      <c r="G28" t="s">
        <v>44</v>
      </c>
      <c r="H28" s="5">
        <v>55.18</v>
      </c>
      <c r="I28" s="5">
        <v>3534</v>
      </c>
      <c r="J28" s="9">
        <f t="shared" si="0"/>
        <v>-2.9711375212224111</v>
      </c>
      <c r="K28" s="9">
        <f t="shared" si="1"/>
        <v>-0.14148273910582909</v>
      </c>
      <c r="L28" s="10">
        <f t="shared" si="7"/>
        <v>0.16383701188455008</v>
      </c>
      <c r="M28" s="10">
        <f t="shared" si="8"/>
        <v>0.58149405772495755</v>
      </c>
      <c r="N28" s="10">
        <f t="shared" si="9"/>
        <v>0.25466893039049238</v>
      </c>
      <c r="O28" s="10">
        <f t="shared" si="10"/>
        <v>0.52111111111111108</v>
      </c>
      <c r="P28" s="11">
        <f t="shared" si="2"/>
        <v>41.114883984153927</v>
      </c>
      <c r="Q28" s="10">
        <f t="shared" si="3"/>
        <v>3.5036496350364967E-2</v>
      </c>
      <c r="R28" s="10">
        <f t="shared" si="11"/>
        <v>0.47222222222222221</v>
      </c>
      <c r="S28" s="10">
        <f t="shared" si="12"/>
        <v>0.3611111111111111</v>
      </c>
      <c r="T28" s="10">
        <f t="shared" si="13"/>
        <v>0.94057971014492758</v>
      </c>
      <c r="U28" s="11">
        <f t="shared" si="4"/>
        <v>103</v>
      </c>
      <c r="V28" s="11">
        <f t="shared" si="5"/>
        <v>108</v>
      </c>
      <c r="W28" s="11">
        <f t="shared" si="14"/>
        <v>579</v>
      </c>
      <c r="X28" s="9">
        <f t="shared" si="15"/>
        <v>0.56593095642331637</v>
      </c>
      <c r="Y28" s="9">
        <f t="shared" si="16"/>
        <v>0</v>
      </c>
      <c r="Z28" s="10">
        <f t="shared" si="17"/>
        <v>7.1428571428571425E-2</v>
      </c>
      <c r="AA28" s="10"/>
      <c r="AB28" s="11">
        <f t="shared" si="18"/>
        <v>84.210526315789465</v>
      </c>
      <c r="AC28" s="11">
        <f t="shared" si="19"/>
        <v>74.136955291454441</v>
      </c>
      <c r="AD28" s="11">
        <f t="shared" si="6"/>
        <v>4.5274476513865309</v>
      </c>
      <c r="AE28" s="9">
        <f t="shared" si="20"/>
        <v>1</v>
      </c>
      <c r="AF28" s="5">
        <v>91</v>
      </c>
      <c r="AG28" s="5">
        <v>95</v>
      </c>
      <c r="AH28" s="5">
        <v>247</v>
      </c>
      <c r="AI28" s="5">
        <v>36</v>
      </c>
      <c r="AJ28" s="5">
        <v>110</v>
      </c>
      <c r="AK28" s="5">
        <v>2055</v>
      </c>
      <c r="AL28" s="5">
        <v>900</v>
      </c>
      <c r="AM28" s="5">
        <v>18</v>
      </c>
      <c r="AN28" s="5">
        <v>37</v>
      </c>
      <c r="AO28" s="5"/>
      <c r="AP28" s="5">
        <v>10</v>
      </c>
      <c r="AQ28" s="5">
        <v>267</v>
      </c>
      <c r="AR28" s="5">
        <v>256</v>
      </c>
      <c r="AS28" s="5">
        <v>150</v>
      </c>
      <c r="AT28" s="5">
        <v>117</v>
      </c>
      <c r="AU28" s="5">
        <v>1380</v>
      </c>
      <c r="AV28" s="5">
        <v>1298</v>
      </c>
      <c r="AW28" s="5">
        <v>1124</v>
      </c>
      <c r="AX28" s="5">
        <v>1755</v>
      </c>
      <c r="AY28" s="5">
        <v>1161</v>
      </c>
      <c r="AZ28" s="5">
        <v>50</v>
      </c>
      <c r="BA28" s="5">
        <v>2</v>
      </c>
      <c r="BB28" s="5"/>
      <c r="BC28" s="5">
        <v>2</v>
      </c>
      <c r="BD28" s="5"/>
      <c r="BE28" s="5">
        <v>23954</v>
      </c>
      <c r="BF28" s="5"/>
      <c r="BG28" s="5">
        <v>1</v>
      </c>
      <c r="BH28" s="5">
        <v>1</v>
      </c>
      <c r="BI28" s="5"/>
      <c r="BJ28" s="5"/>
      <c r="BK28" s="5"/>
      <c r="BL28" s="5"/>
      <c r="BM28" s="5"/>
      <c r="BN28" s="5">
        <v>4</v>
      </c>
      <c r="BO28" s="5">
        <v>10</v>
      </c>
      <c r="BP28" s="5">
        <v>19</v>
      </c>
      <c r="BQ28" s="5"/>
      <c r="BR28" s="5"/>
      <c r="BS28" s="5">
        <v>71</v>
      </c>
      <c r="BT28" s="5">
        <v>1</v>
      </c>
      <c r="BU28" s="5">
        <v>100</v>
      </c>
      <c r="BV28" s="5">
        <v>85</v>
      </c>
      <c r="BW28" s="5">
        <v>3</v>
      </c>
      <c r="BX28" s="5">
        <v>8</v>
      </c>
      <c r="BY28" s="5"/>
      <c r="BZ28" s="5">
        <v>1</v>
      </c>
      <c r="CA28" s="5">
        <v>182</v>
      </c>
      <c r="CB28" s="5"/>
      <c r="CC28" s="5">
        <v>18</v>
      </c>
      <c r="CD28" s="5">
        <v>24</v>
      </c>
      <c r="CE28" s="5">
        <v>81</v>
      </c>
      <c r="CF28" s="5">
        <v>101</v>
      </c>
      <c r="CG28" s="5">
        <v>39</v>
      </c>
      <c r="CH28" s="5">
        <v>182</v>
      </c>
      <c r="CI28" s="5">
        <v>1</v>
      </c>
      <c r="CJ28" s="5">
        <v>17</v>
      </c>
      <c r="CK28" s="5"/>
      <c r="CL28" s="5">
        <v>13</v>
      </c>
      <c r="CM28" s="5">
        <v>1</v>
      </c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>
        <v>3</v>
      </c>
      <c r="CZ28" s="5">
        <v>262</v>
      </c>
      <c r="DA28" s="5">
        <v>160</v>
      </c>
      <c r="DB28" s="5">
        <v>31</v>
      </c>
      <c r="DC28" s="5">
        <v>2879</v>
      </c>
      <c r="DD28" s="5">
        <v>1</v>
      </c>
      <c r="DE28" s="5">
        <v>17</v>
      </c>
      <c r="DF28" s="5">
        <v>16</v>
      </c>
      <c r="DG28" s="5">
        <v>72</v>
      </c>
      <c r="DH28" s="5">
        <v>34</v>
      </c>
      <c r="DI28" s="5">
        <v>3</v>
      </c>
      <c r="DJ28" s="5">
        <v>23</v>
      </c>
      <c r="DK28" s="5">
        <v>25</v>
      </c>
      <c r="DL28" s="5">
        <v>19</v>
      </c>
      <c r="DM28" s="5">
        <v>32</v>
      </c>
      <c r="DN28" s="5">
        <v>43</v>
      </c>
      <c r="DO28" s="5">
        <v>29</v>
      </c>
      <c r="DP28" s="5">
        <v>14</v>
      </c>
      <c r="DQ28" s="5">
        <v>1453</v>
      </c>
      <c r="DR28" s="5">
        <v>1535</v>
      </c>
      <c r="DS28" s="5">
        <v>1382</v>
      </c>
      <c r="DT28" s="5">
        <v>24</v>
      </c>
      <c r="DU28" s="5">
        <v>33</v>
      </c>
      <c r="DV28" s="5">
        <v>44</v>
      </c>
      <c r="DW28" s="5"/>
      <c r="DX28" s="5">
        <v>9</v>
      </c>
      <c r="DY28" s="5">
        <v>256</v>
      </c>
      <c r="DZ28" s="5">
        <v>227</v>
      </c>
      <c r="EA28" s="5">
        <v>108</v>
      </c>
      <c r="EB28" s="5">
        <v>150</v>
      </c>
      <c r="EC28" s="5">
        <v>23</v>
      </c>
      <c r="ED28" s="5">
        <v>32</v>
      </c>
      <c r="EE28" s="5"/>
      <c r="EF28" s="5">
        <v>6</v>
      </c>
      <c r="EG28" s="5">
        <v>248</v>
      </c>
      <c r="EH28" s="5">
        <v>287</v>
      </c>
      <c r="EI28" s="5">
        <v>143</v>
      </c>
      <c r="EJ28" s="5">
        <v>137</v>
      </c>
      <c r="EK28" s="5">
        <v>29</v>
      </c>
      <c r="EL28" s="5">
        <v>32</v>
      </c>
      <c r="EM28" s="5"/>
      <c r="EN28" s="5">
        <v>7</v>
      </c>
      <c r="EO28" s="5">
        <v>283</v>
      </c>
      <c r="EP28" s="5">
        <v>270</v>
      </c>
      <c r="EQ28" s="5">
        <v>151</v>
      </c>
      <c r="ER28" s="5">
        <v>150</v>
      </c>
    </row>
    <row r="29" spans="1:148" ht="15" x14ac:dyDescent="0.25">
      <c r="A29" s="4" t="s">
        <v>70</v>
      </c>
      <c r="B29" t="s">
        <v>22</v>
      </c>
      <c r="C29" t="s">
        <v>23</v>
      </c>
      <c r="D29" t="s">
        <v>66</v>
      </c>
      <c r="E29" t="s">
        <v>25</v>
      </c>
      <c r="F29" t="s">
        <v>71</v>
      </c>
      <c r="G29" t="s">
        <v>27</v>
      </c>
      <c r="H29" s="5">
        <v>4.54</v>
      </c>
      <c r="I29" s="5">
        <v>1149</v>
      </c>
      <c r="J29" s="9">
        <f t="shared" si="0"/>
        <v>-2.3933855526544821</v>
      </c>
      <c r="K29" s="9">
        <f t="shared" si="1"/>
        <v>1.5230635335073976</v>
      </c>
      <c r="L29" s="10">
        <f t="shared" si="7"/>
        <v>0.14099216710182769</v>
      </c>
      <c r="M29" s="10">
        <f t="shared" si="8"/>
        <v>0.5918189730200174</v>
      </c>
      <c r="N29" s="10">
        <f t="shared" si="9"/>
        <v>0.26718885987815494</v>
      </c>
      <c r="O29" s="10">
        <f t="shared" si="10"/>
        <v>0.42671009771986973</v>
      </c>
      <c r="P29" s="11">
        <f t="shared" si="2"/>
        <v>25.152306353350738</v>
      </c>
      <c r="Q29" s="10">
        <f t="shared" si="3"/>
        <v>3.8235294117647062E-2</v>
      </c>
      <c r="R29" s="10">
        <f t="shared" si="11"/>
        <v>0.65384615384615385</v>
      </c>
      <c r="S29" s="10">
        <f t="shared" si="12"/>
        <v>0.46153846153846156</v>
      </c>
      <c r="T29" s="10">
        <f t="shared" si="13"/>
        <v>0.99539170506912444</v>
      </c>
      <c r="U29" s="11">
        <f t="shared" si="4"/>
        <v>34</v>
      </c>
      <c r="V29" s="11">
        <f t="shared" si="5"/>
        <v>28</v>
      </c>
      <c r="W29" s="11">
        <f t="shared" si="14"/>
        <v>162</v>
      </c>
      <c r="X29" s="9">
        <f t="shared" si="15"/>
        <v>0.8703220191470844</v>
      </c>
      <c r="Y29" s="9">
        <f t="shared" si="16"/>
        <v>0</v>
      </c>
      <c r="Z29" s="10">
        <f t="shared" si="17"/>
        <v>5.1546391752577317E-2</v>
      </c>
      <c r="AA29" s="10"/>
      <c r="AB29" s="11">
        <f t="shared" si="18"/>
        <v>95.238095238095227</v>
      </c>
      <c r="AC29" s="11">
        <f t="shared" si="19"/>
        <v>351.61009573542214</v>
      </c>
      <c r="AD29" s="11">
        <f t="shared" si="6"/>
        <v>5.2219321148825069</v>
      </c>
      <c r="AE29" s="9">
        <f t="shared" si="20"/>
        <v>0.41237113402061853</v>
      </c>
      <c r="AF29" s="5">
        <v>27</v>
      </c>
      <c r="AG29" s="5">
        <v>21</v>
      </c>
      <c r="AH29" s="5">
        <v>73</v>
      </c>
      <c r="AI29" s="5">
        <v>10</v>
      </c>
      <c r="AJ29" s="5">
        <v>31</v>
      </c>
      <c r="AK29" s="5">
        <v>680</v>
      </c>
      <c r="AL29" s="5">
        <v>307</v>
      </c>
      <c r="AM29" s="5">
        <v>5</v>
      </c>
      <c r="AN29" s="5">
        <v>17</v>
      </c>
      <c r="AO29" s="5"/>
      <c r="AP29" s="5">
        <v>4</v>
      </c>
      <c r="AQ29" s="5">
        <v>67</v>
      </c>
      <c r="AR29" s="5">
        <v>45</v>
      </c>
      <c r="AS29" s="5">
        <v>32</v>
      </c>
      <c r="AT29" s="5">
        <v>17</v>
      </c>
      <c r="AU29" s="5">
        <v>434</v>
      </c>
      <c r="AV29" s="5">
        <v>432</v>
      </c>
      <c r="AW29" s="5">
        <v>357</v>
      </c>
      <c r="AX29" s="5">
        <v>433</v>
      </c>
      <c r="AY29" s="5">
        <v>372</v>
      </c>
      <c r="AZ29" s="5"/>
      <c r="BA29" s="5">
        <v>1</v>
      </c>
      <c r="BB29" s="5"/>
      <c r="BC29" s="5">
        <v>1</v>
      </c>
      <c r="BD29" s="5"/>
      <c r="BE29" s="5">
        <v>10279</v>
      </c>
      <c r="BF29" s="5"/>
      <c r="BG29" s="5"/>
      <c r="BH29" s="5"/>
      <c r="BI29" s="5"/>
      <c r="BJ29" s="5"/>
      <c r="BK29" s="5"/>
      <c r="BL29" s="5"/>
      <c r="BM29" s="5"/>
      <c r="BN29" s="5"/>
      <c r="BO29" s="5">
        <v>3</v>
      </c>
      <c r="BP29" s="5">
        <v>5</v>
      </c>
      <c r="BQ29" s="5"/>
      <c r="BR29" s="5"/>
      <c r="BS29" s="5">
        <v>20</v>
      </c>
      <c r="BT29" s="5">
        <v>1</v>
      </c>
      <c r="BU29" s="5">
        <v>40</v>
      </c>
      <c r="BV29" s="5">
        <v>21</v>
      </c>
      <c r="BW29" s="5"/>
      <c r="BX29" s="5">
        <v>2</v>
      </c>
      <c r="BY29" s="5"/>
      <c r="BZ29" s="5">
        <v>1</v>
      </c>
      <c r="CA29" s="5">
        <v>97</v>
      </c>
      <c r="CB29" s="5"/>
      <c r="CC29" s="5">
        <v>11</v>
      </c>
      <c r="CD29" s="5">
        <v>22</v>
      </c>
      <c r="CE29" s="5">
        <v>42</v>
      </c>
      <c r="CF29" s="5">
        <v>55</v>
      </c>
      <c r="CG29" s="5">
        <v>31</v>
      </c>
      <c r="CH29" s="5">
        <v>40</v>
      </c>
      <c r="CI29" s="5">
        <v>1</v>
      </c>
      <c r="CJ29" s="5">
        <v>16</v>
      </c>
      <c r="CK29" s="5"/>
      <c r="CL29" s="5">
        <v>5</v>
      </c>
      <c r="CM29" s="5">
        <v>1</v>
      </c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>
        <v>4</v>
      </c>
      <c r="CZ29" s="5">
        <v>404</v>
      </c>
      <c r="DA29" s="5">
        <v>106</v>
      </c>
      <c r="DB29" s="5">
        <v>77</v>
      </c>
      <c r="DC29" s="5">
        <v>21540</v>
      </c>
      <c r="DD29" s="5"/>
      <c r="DE29" s="5">
        <v>7</v>
      </c>
      <c r="DF29" s="5">
        <v>6</v>
      </c>
      <c r="DG29" s="5">
        <v>26</v>
      </c>
      <c r="DH29" s="5">
        <v>17</v>
      </c>
      <c r="DI29" s="5">
        <v>1</v>
      </c>
      <c r="DJ29" s="5">
        <v>11</v>
      </c>
      <c r="DK29" s="5">
        <v>14</v>
      </c>
      <c r="DL29" s="5">
        <v>5</v>
      </c>
      <c r="DM29" s="5">
        <v>7</v>
      </c>
      <c r="DN29" s="5">
        <v>20</v>
      </c>
      <c r="DO29" s="5">
        <v>11</v>
      </c>
      <c r="DP29" s="5">
        <v>9</v>
      </c>
      <c r="DQ29" s="5">
        <v>289</v>
      </c>
      <c r="DR29" s="5">
        <v>310</v>
      </c>
      <c r="DS29" s="5">
        <v>283</v>
      </c>
      <c r="DT29" s="5">
        <v>19.5</v>
      </c>
      <c r="DU29" s="5">
        <v>10</v>
      </c>
      <c r="DV29" s="5">
        <v>8</v>
      </c>
      <c r="DW29" s="5"/>
      <c r="DX29" s="5">
        <v>1</v>
      </c>
      <c r="DY29" s="5">
        <v>45</v>
      </c>
      <c r="DZ29" s="5">
        <v>63</v>
      </c>
      <c r="EA29" s="5">
        <v>21</v>
      </c>
      <c r="EB29" s="5">
        <v>16</v>
      </c>
      <c r="EC29" s="5">
        <v>9</v>
      </c>
      <c r="ED29" s="5">
        <v>9</v>
      </c>
      <c r="EE29" s="5"/>
      <c r="EF29" s="5">
        <v>1</v>
      </c>
      <c r="EG29" s="5">
        <v>71</v>
      </c>
      <c r="EH29" s="5">
        <v>52</v>
      </c>
      <c r="EI29" s="5">
        <v>23</v>
      </c>
      <c r="EJ29" s="5">
        <v>34</v>
      </c>
      <c r="EK29" s="5">
        <v>10</v>
      </c>
      <c r="EL29" s="5">
        <v>11</v>
      </c>
      <c r="EM29" s="5">
        <v>1</v>
      </c>
      <c r="EN29" s="5">
        <v>1</v>
      </c>
      <c r="EO29" s="5">
        <v>52</v>
      </c>
      <c r="EP29" s="5">
        <v>49</v>
      </c>
      <c r="EQ29" s="5">
        <v>25</v>
      </c>
      <c r="ER29" s="5">
        <v>27</v>
      </c>
    </row>
    <row r="30" spans="1:148" ht="15" x14ac:dyDescent="0.25">
      <c r="A30" s="4" t="s">
        <v>72</v>
      </c>
      <c r="B30" t="s">
        <v>22</v>
      </c>
      <c r="C30" t="s">
        <v>23</v>
      </c>
      <c r="D30" t="s">
        <v>66</v>
      </c>
      <c r="E30" t="s">
        <v>25</v>
      </c>
      <c r="F30" t="s">
        <v>73</v>
      </c>
      <c r="G30" t="s">
        <v>27</v>
      </c>
      <c r="H30" s="5">
        <v>44.64</v>
      </c>
      <c r="I30" s="5">
        <v>1755</v>
      </c>
      <c r="J30" s="9">
        <f t="shared" si="0"/>
        <v>-5.6980056980056988</v>
      </c>
      <c r="K30" s="9">
        <f t="shared" si="1"/>
        <v>1.8518518518518519</v>
      </c>
      <c r="L30" s="10">
        <f t="shared" si="7"/>
        <v>0.1641025641025641</v>
      </c>
      <c r="M30" s="10">
        <f t="shared" si="8"/>
        <v>0.58632478632478635</v>
      </c>
      <c r="N30" s="10">
        <f t="shared" si="9"/>
        <v>0.24957264957264957</v>
      </c>
      <c r="O30" s="10">
        <f t="shared" si="10"/>
        <v>0.52283105022831056</v>
      </c>
      <c r="P30" s="11">
        <f t="shared" si="2"/>
        <v>37.150997150997149</v>
      </c>
      <c r="Q30" s="10">
        <f t="shared" si="3"/>
        <v>2.4295432458697766E-2</v>
      </c>
      <c r="R30" s="10">
        <f t="shared" si="11"/>
        <v>0.56000000000000005</v>
      </c>
      <c r="S30" s="10">
        <f t="shared" si="12"/>
        <v>0.4</v>
      </c>
      <c r="T30" s="10">
        <f t="shared" si="13"/>
        <v>0.9985528219971056</v>
      </c>
      <c r="U30" s="11">
        <f t="shared" si="4"/>
        <v>53</v>
      </c>
      <c r="V30" s="11">
        <f t="shared" si="5"/>
        <v>70</v>
      </c>
      <c r="W30" s="11">
        <f t="shared" si="14"/>
        <v>288</v>
      </c>
      <c r="X30" s="9">
        <f t="shared" si="15"/>
        <v>0.56980056980056981</v>
      </c>
      <c r="Y30" s="9">
        <f t="shared" si="16"/>
        <v>0</v>
      </c>
      <c r="Z30" s="10">
        <f t="shared" si="17"/>
        <v>8.1300813008130079E-2</v>
      </c>
      <c r="AA30" s="10"/>
      <c r="AB30" s="11">
        <f t="shared" si="18"/>
        <v>69.767441860465112</v>
      </c>
      <c r="AC30" s="11">
        <f t="shared" si="19"/>
        <v>351.56695156695156</v>
      </c>
      <c r="AD30" s="11">
        <f t="shared" si="6"/>
        <v>3.4188034188034186</v>
      </c>
      <c r="AE30" s="9">
        <f t="shared" si="20"/>
        <v>0.71544715447154472</v>
      </c>
      <c r="AF30" s="5">
        <v>52</v>
      </c>
      <c r="AG30" s="5">
        <v>43</v>
      </c>
      <c r="AH30" s="5">
        <v>120</v>
      </c>
      <c r="AI30" s="5">
        <v>14</v>
      </c>
      <c r="AJ30" s="5">
        <v>59</v>
      </c>
      <c r="AK30" s="5">
        <v>1029</v>
      </c>
      <c r="AL30" s="5">
        <v>438</v>
      </c>
      <c r="AM30" s="5">
        <v>21</v>
      </c>
      <c r="AN30" s="5">
        <v>23</v>
      </c>
      <c r="AO30" s="5"/>
      <c r="AP30" s="5">
        <v>3</v>
      </c>
      <c r="AQ30" s="5">
        <v>134</v>
      </c>
      <c r="AR30" s="5">
        <v>98</v>
      </c>
      <c r="AS30" s="5">
        <v>75</v>
      </c>
      <c r="AT30" s="5">
        <v>48</v>
      </c>
      <c r="AU30" s="5">
        <v>691</v>
      </c>
      <c r="AV30" s="5">
        <v>690</v>
      </c>
      <c r="AW30" s="5">
        <v>457</v>
      </c>
      <c r="AX30" s="5">
        <v>692</v>
      </c>
      <c r="AY30" s="5">
        <v>583</v>
      </c>
      <c r="AZ30" s="5"/>
      <c r="BA30" s="5">
        <v>1</v>
      </c>
      <c r="BB30" s="5"/>
      <c r="BC30" s="5">
        <v>1</v>
      </c>
      <c r="BD30" s="5"/>
      <c r="BE30" s="5">
        <v>11676</v>
      </c>
      <c r="BF30" s="5"/>
      <c r="BG30" s="5">
        <v>1</v>
      </c>
      <c r="BH30" s="5"/>
      <c r="BI30" s="5"/>
      <c r="BJ30" s="5"/>
      <c r="BK30" s="5"/>
      <c r="BL30" s="5"/>
      <c r="BM30" s="5"/>
      <c r="BN30" s="5">
        <v>14</v>
      </c>
      <c r="BO30" s="5">
        <v>4</v>
      </c>
      <c r="BP30" s="5">
        <v>12</v>
      </c>
      <c r="BQ30" s="5"/>
      <c r="BR30" s="5"/>
      <c r="BS30" s="5">
        <v>42</v>
      </c>
      <c r="BT30" s="5">
        <v>1</v>
      </c>
      <c r="BU30" s="5">
        <v>57</v>
      </c>
      <c r="BV30" s="5">
        <v>41</v>
      </c>
      <c r="BW30" s="5">
        <v>3</v>
      </c>
      <c r="BX30" s="5">
        <v>3</v>
      </c>
      <c r="BY30" s="5"/>
      <c r="BZ30" s="5">
        <v>1</v>
      </c>
      <c r="CA30" s="5">
        <v>123</v>
      </c>
      <c r="CB30" s="5"/>
      <c r="CC30" s="5">
        <v>12</v>
      </c>
      <c r="CD30" s="5">
        <v>13</v>
      </c>
      <c r="CE30" s="5">
        <v>65</v>
      </c>
      <c r="CF30" s="5">
        <v>58</v>
      </c>
      <c r="CG30" s="5">
        <v>15</v>
      </c>
      <c r="CH30" s="5">
        <v>88</v>
      </c>
      <c r="CI30" s="5">
        <v>1</v>
      </c>
      <c r="CJ30" s="5">
        <v>13</v>
      </c>
      <c r="CK30" s="5"/>
      <c r="CL30" s="5">
        <v>10</v>
      </c>
      <c r="CM30" s="5">
        <v>1</v>
      </c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>
        <v>3</v>
      </c>
      <c r="CZ30" s="5">
        <v>617</v>
      </c>
      <c r="DA30" s="5">
        <v>231</v>
      </c>
      <c r="DB30" s="5">
        <v>47</v>
      </c>
      <c r="DC30" s="5">
        <v>6207</v>
      </c>
      <c r="DD30" s="5">
        <v>1</v>
      </c>
      <c r="DE30" s="5">
        <v>6</v>
      </c>
      <c r="DF30" s="5">
        <v>6</v>
      </c>
      <c r="DG30" s="5">
        <v>25</v>
      </c>
      <c r="DH30" s="5">
        <v>14</v>
      </c>
      <c r="DI30" s="5"/>
      <c r="DJ30" s="5">
        <v>10</v>
      </c>
      <c r="DK30" s="5">
        <v>5</v>
      </c>
      <c r="DL30" s="5">
        <v>13</v>
      </c>
      <c r="DM30" s="5">
        <v>21</v>
      </c>
      <c r="DN30" s="5">
        <v>16</v>
      </c>
      <c r="DO30" s="5">
        <v>10</v>
      </c>
      <c r="DP30" s="5">
        <v>6</v>
      </c>
      <c r="DQ30" s="5">
        <v>652</v>
      </c>
      <c r="DR30" s="5">
        <v>689</v>
      </c>
      <c r="DS30" s="5">
        <v>622</v>
      </c>
      <c r="DT30" s="5">
        <v>23.5</v>
      </c>
      <c r="DU30" s="5">
        <v>9</v>
      </c>
      <c r="DV30" s="5">
        <v>25</v>
      </c>
      <c r="DW30" s="5"/>
      <c r="DX30" s="5">
        <v>2</v>
      </c>
      <c r="DY30" s="5">
        <v>86</v>
      </c>
      <c r="DZ30" s="5">
        <v>67</v>
      </c>
      <c r="EA30" s="5">
        <v>30</v>
      </c>
      <c r="EB30" s="5">
        <v>32</v>
      </c>
      <c r="EC30" s="5">
        <v>9</v>
      </c>
      <c r="ED30" s="5">
        <v>17</v>
      </c>
      <c r="EE30" s="5"/>
      <c r="EF30" s="5">
        <v>4</v>
      </c>
      <c r="EG30" s="5">
        <v>114</v>
      </c>
      <c r="EH30" s="5">
        <v>79</v>
      </c>
      <c r="EI30" s="5">
        <v>35</v>
      </c>
      <c r="EJ30" s="5">
        <v>59</v>
      </c>
      <c r="EK30" s="5">
        <v>14</v>
      </c>
      <c r="EL30" s="5">
        <v>28</v>
      </c>
      <c r="EM30" s="5"/>
      <c r="EN30" s="5"/>
      <c r="EO30" s="5">
        <v>101</v>
      </c>
      <c r="EP30" s="5">
        <v>120</v>
      </c>
      <c r="EQ30" s="5">
        <v>54</v>
      </c>
      <c r="ER30" s="5">
        <v>42</v>
      </c>
    </row>
    <row r="31" spans="1:148" ht="15" x14ac:dyDescent="0.25">
      <c r="A31" s="4" t="s">
        <v>74</v>
      </c>
      <c r="B31" t="s">
        <v>22</v>
      </c>
      <c r="C31" t="s">
        <v>23</v>
      </c>
      <c r="D31" t="s">
        <v>66</v>
      </c>
      <c r="E31" t="s">
        <v>25</v>
      </c>
      <c r="F31" t="s">
        <v>75</v>
      </c>
      <c r="G31" t="s">
        <v>27</v>
      </c>
      <c r="H31" s="5">
        <v>19.12</v>
      </c>
      <c r="I31" s="5">
        <v>1283</v>
      </c>
      <c r="J31" s="9">
        <f t="shared" si="0"/>
        <v>-2.5331254871395168</v>
      </c>
      <c r="K31" s="9">
        <f t="shared" si="1"/>
        <v>-5.4559625876851134</v>
      </c>
      <c r="L31" s="10">
        <f t="shared" si="7"/>
        <v>0.19953234606391271</v>
      </c>
      <c r="M31" s="10">
        <f t="shared" si="8"/>
        <v>0.57911145752143411</v>
      </c>
      <c r="N31" s="10">
        <f t="shared" si="9"/>
        <v>0.22135619641465315</v>
      </c>
      <c r="O31" s="10">
        <f t="shared" si="10"/>
        <v>0.74295774647887325</v>
      </c>
      <c r="P31" s="11">
        <f t="shared" si="2"/>
        <v>29.851909586905691</v>
      </c>
      <c r="Q31" s="10">
        <f t="shared" si="3"/>
        <v>6.0565275908479141E-2</v>
      </c>
      <c r="R31" s="10">
        <f t="shared" si="11"/>
        <v>0.51111111111111107</v>
      </c>
      <c r="S31" s="10">
        <f t="shared" si="12"/>
        <v>0.44444444444444442</v>
      </c>
      <c r="T31" s="10">
        <f t="shared" si="13"/>
        <v>0.79353680430879714</v>
      </c>
      <c r="U31" s="11">
        <f t="shared" si="4"/>
        <v>56</v>
      </c>
      <c r="V31" s="11">
        <f t="shared" si="5"/>
        <v>41</v>
      </c>
      <c r="W31" s="11">
        <f t="shared" si="14"/>
        <v>256</v>
      </c>
      <c r="X31" s="9">
        <f t="shared" si="15"/>
        <v>0</v>
      </c>
      <c r="Y31" s="9">
        <f t="shared" si="16"/>
        <v>0</v>
      </c>
      <c r="Z31" s="10">
        <f t="shared" si="17"/>
        <v>0.27272727272727271</v>
      </c>
      <c r="AA31" s="10"/>
      <c r="AB31" s="11">
        <f t="shared" si="18"/>
        <v>121.95121951219512</v>
      </c>
      <c r="AC31" s="11">
        <f t="shared" si="19"/>
        <v>17.147310989867499</v>
      </c>
      <c r="AD31" s="11">
        <f t="shared" si="6"/>
        <v>4.6765393608729546</v>
      </c>
      <c r="AE31" s="9">
        <f t="shared" si="20"/>
        <v>0.53409090909090906</v>
      </c>
      <c r="AF31" s="5">
        <v>52</v>
      </c>
      <c r="AG31" s="5">
        <v>41</v>
      </c>
      <c r="AH31" s="5">
        <v>102</v>
      </c>
      <c r="AI31" s="5">
        <v>16</v>
      </c>
      <c r="AJ31" s="5">
        <v>45</v>
      </c>
      <c r="AK31" s="5">
        <v>743</v>
      </c>
      <c r="AL31" s="5">
        <v>284</v>
      </c>
      <c r="AM31" s="5">
        <v>12</v>
      </c>
      <c r="AN31" s="5">
        <v>28</v>
      </c>
      <c r="AO31" s="5"/>
      <c r="AP31" s="5">
        <v>3</v>
      </c>
      <c r="AQ31" s="5">
        <v>123</v>
      </c>
      <c r="AR31" s="5">
        <v>118</v>
      </c>
      <c r="AS31" s="5">
        <v>63</v>
      </c>
      <c r="AT31" s="5">
        <v>52</v>
      </c>
      <c r="AU31" s="5">
        <v>557</v>
      </c>
      <c r="AV31" s="5">
        <v>442</v>
      </c>
      <c r="AW31" s="5"/>
      <c r="AX31" s="5">
        <v>557</v>
      </c>
      <c r="AY31" s="5">
        <v>322</v>
      </c>
      <c r="AZ31" s="5">
        <v>2</v>
      </c>
      <c r="BA31" s="5"/>
      <c r="BB31" s="5"/>
      <c r="BC31" s="5">
        <v>1</v>
      </c>
      <c r="BD31" s="5"/>
      <c r="BE31" s="5">
        <v>9563</v>
      </c>
      <c r="BF31" s="5"/>
      <c r="BG31" s="5">
        <v>1</v>
      </c>
      <c r="BH31" s="5"/>
      <c r="BI31" s="5"/>
      <c r="BJ31" s="5"/>
      <c r="BK31" s="5"/>
      <c r="BL31" s="5"/>
      <c r="BM31" s="5"/>
      <c r="BN31" s="5">
        <v>37</v>
      </c>
      <c r="BO31" s="5"/>
      <c r="BP31" s="5">
        <v>27</v>
      </c>
      <c r="BQ31" s="5"/>
      <c r="BR31" s="5"/>
      <c r="BS31" s="5">
        <v>28</v>
      </c>
      <c r="BT31" s="5">
        <v>1</v>
      </c>
      <c r="BU31" s="5">
        <v>48</v>
      </c>
      <c r="BV31" s="5">
        <v>47</v>
      </c>
      <c r="BW31" s="5">
        <v>9</v>
      </c>
      <c r="BX31" s="5">
        <v>5</v>
      </c>
      <c r="BY31" s="5"/>
      <c r="BZ31" s="5">
        <v>1</v>
      </c>
      <c r="CA31" s="5">
        <v>88</v>
      </c>
      <c r="CB31" s="5"/>
      <c r="CC31" s="5">
        <v>14</v>
      </c>
      <c r="CD31" s="5">
        <v>6</v>
      </c>
      <c r="CE31" s="5">
        <v>41</v>
      </c>
      <c r="CF31" s="5">
        <v>47</v>
      </c>
      <c r="CG31" s="5">
        <v>28</v>
      </c>
      <c r="CH31" s="5">
        <v>47</v>
      </c>
      <c r="CI31" s="5">
        <v>1</v>
      </c>
      <c r="CJ31" s="5">
        <v>15</v>
      </c>
      <c r="CK31" s="5"/>
      <c r="CL31" s="5">
        <v>24</v>
      </c>
      <c r="CM31" s="5">
        <v>1</v>
      </c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>
        <v>2</v>
      </c>
      <c r="CZ31" s="5">
        <v>22</v>
      </c>
      <c r="DA31" s="5">
        <v>52</v>
      </c>
      <c r="DB31" s="5">
        <v>8</v>
      </c>
      <c r="DC31" s="5">
        <v>2034</v>
      </c>
      <c r="DD31" s="5"/>
      <c r="DE31" s="5">
        <v>7</v>
      </c>
      <c r="DF31" s="5">
        <v>6</v>
      </c>
      <c r="DG31" s="5">
        <v>45</v>
      </c>
      <c r="DH31" s="5">
        <v>23</v>
      </c>
      <c r="DI31" s="5">
        <v>1</v>
      </c>
      <c r="DJ31" s="5">
        <v>19</v>
      </c>
      <c r="DK31" s="5">
        <v>5</v>
      </c>
      <c r="DL31" s="5">
        <v>26</v>
      </c>
      <c r="DM31" s="5">
        <v>32</v>
      </c>
      <c r="DN31" s="5">
        <v>29</v>
      </c>
      <c r="DO31" s="5">
        <v>13</v>
      </c>
      <c r="DP31" s="5">
        <v>16</v>
      </c>
      <c r="DQ31" s="5">
        <v>383</v>
      </c>
      <c r="DR31" s="5">
        <v>401</v>
      </c>
      <c r="DS31" s="5">
        <v>377</v>
      </c>
      <c r="DT31" s="5">
        <v>51</v>
      </c>
      <c r="DU31" s="5">
        <v>13</v>
      </c>
      <c r="DV31" s="5">
        <v>13</v>
      </c>
      <c r="DW31" s="5"/>
      <c r="DX31" s="5">
        <v>3</v>
      </c>
      <c r="DY31" s="5">
        <v>120</v>
      </c>
      <c r="DZ31" s="5">
        <v>103</v>
      </c>
      <c r="EA31" s="5">
        <v>52</v>
      </c>
      <c r="EB31" s="5">
        <v>67</v>
      </c>
      <c r="EC31" s="5">
        <v>13</v>
      </c>
      <c r="ED31" s="5">
        <v>12</v>
      </c>
      <c r="EE31" s="5"/>
      <c r="EF31" s="5">
        <v>5</v>
      </c>
      <c r="EG31" s="5">
        <v>142</v>
      </c>
      <c r="EH31" s="5">
        <v>123</v>
      </c>
      <c r="EI31" s="5">
        <v>49</v>
      </c>
      <c r="EJ31" s="5">
        <v>81</v>
      </c>
      <c r="EK31" s="5">
        <v>18</v>
      </c>
      <c r="EL31" s="5">
        <v>16</v>
      </c>
      <c r="EM31" s="5"/>
      <c r="EN31" s="5">
        <v>3</v>
      </c>
      <c r="EO31" s="5">
        <v>83</v>
      </c>
      <c r="EP31" s="5">
        <v>108</v>
      </c>
      <c r="EQ31" s="5">
        <v>57</v>
      </c>
      <c r="ER31" s="5">
        <v>49</v>
      </c>
    </row>
    <row r="32" spans="1:148" ht="15" x14ac:dyDescent="0.25">
      <c r="A32" s="4" t="s">
        <v>76</v>
      </c>
      <c r="B32" t="s">
        <v>29</v>
      </c>
      <c r="C32" t="s">
        <v>77</v>
      </c>
      <c r="D32" t="s">
        <v>66</v>
      </c>
      <c r="E32" t="s">
        <v>25</v>
      </c>
      <c r="F32" t="s">
        <v>78</v>
      </c>
      <c r="G32" t="s">
        <v>79</v>
      </c>
      <c r="H32" s="5">
        <v>52.67</v>
      </c>
      <c r="I32" s="5">
        <v>45493</v>
      </c>
      <c r="J32" s="9">
        <f t="shared" si="0"/>
        <v>-6.2262326072142962</v>
      </c>
      <c r="K32" s="9">
        <f t="shared" si="1"/>
        <v>1.8299518607258258</v>
      </c>
      <c r="L32" s="10">
        <f t="shared" si="7"/>
        <v>0.13804321543973799</v>
      </c>
      <c r="M32" s="10">
        <f t="shared" si="8"/>
        <v>0.56347130327742734</v>
      </c>
      <c r="N32" s="10">
        <f t="shared" si="9"/>
        <v>0.2984854812828347</v>
      </c>
      <c r="O32" s="10">
        <f t="shared" si="10"/>
        <v>0.38478533028941747</v>
      </c>
      <c r="P32" s="11">
        <f t="shared" si="2"/>
        <v>34.383311718286329</v>
      </c>
      <c r="Q32" s="10">
        <f t="shared" si="3"/>
        <v>4.3496918155574625E-2</v>
      </c>
      <c r="R32" s="10">
        <f t="shared" si="11"/>
        <v>0.50582959641255609</v>
      </c>
      <c r="S32" s="10">
        <f t="shared" si="12"/>
        <v>0.31748878923766816</v>
      </c>
      <c r="T32" s="10">
        <f t="shared" si="13"/>
        <v>0.99322975436160055</v>
      </c>
      <c r="U32" s="11">
        <f t="shared" si="4"/>
        <v>1416</v>
      </c>
      <c r="V32" s="11">
        <f t="shared" si="5"/>
        <v>1920</v>
      </c>
      <c r="W32" s="11">
        <f t="shared" si="14"/>
        <v>6280</v>
      </c>
      <c r="X32" s="9">
        <f t="shared" si="15"/>
        <v>0.4835908821137318</v>
      </c>
      <c r="Y32" s="9">
        <f t="shared" si="16"/>
        <v>1.4331210191082802</v>
      </c>
      <c r="Z32" s="10">
        <f t="shared" si="17"/>
        <v>3.2636248415716093E-2</v>
      </c>
      <c r="AA32" s="10"/>
      <c r="AB32" s="11">
        <f t="shared" si="18"/>
        <v>123.63996043521267</v>
      </c>
      <c r="AC32" s="11">
        <f t="shared" si="19"/>
        <v>146.3082232431363</v>
      </c>
      <c r="AD32" s="11">
        <f t="shared" si="6"/>
        <v>4.5721319763480093</v>
      </c>
      <c r="AE32" s="9">
        <f t="shared" si="20"/>
        <v>0.75103857566765575</v>
      </c>
      <c r="AF32" s="5">
        <v>1025</v>
      </c>
      <c r="AG32" s="5">
        <v>1011</v>
      </c>
      <c r="AH32" s="5">
        <v>2846</v>
      </c>
      <c r="AI32" s="5">
        <v>343</v>
      </c>
      <c r="AJ32" s="5">
        <v>1055</v>
      </c>
      <c r="AK32" s="5">
        <v>25634</v>
      </c>
      <c r="AL32" s="5">
        <v>13579</v>
      </c>
      <c r="AM32" s="5">
        <v>314</v>
      </c>
      <c r="AN32" s="5">
        <v>630</v>
      </c>
      <c r="AO32" s="5">
        <v>1</v>
      </c>
      <c r="AP32" s="5">
        <v>120</v>
      </c>
      <c r="AQ32" s="5">
        <v>2923</v>
      </c>
      <c r="AR32" s="5">
        <v>3208</v>
      </c>
      <c r="AS32" s="5">
        <v>1283</v>
      </c>
      <c r="AT32" s="5">
        <v>1606</v>
      </c>
      <c r="AU32" s="5">
        <v>23042</v>
      </c>
      <c r="AV32" s="5">
        <v>22886</v>
      </c>
      <c r="AW32" s="5">
        <v>22325</v>
      </c>
      <c r="AX32" s="5">
        <v>25723</v>
      </c>
      <c r="AY32" s="5">
        <v>20173</v>
      </c>
      <c r="AZ32" s="5">
        <v>49</v>
      </c>
      <c r="BA32" s="5">
        <v>22</v>
      </c>
      <c r="BB32" s="5">
        <v>9</v>
      </c>
      <c r="BC32" s="5">
        <v>24</v>
      </c>
      <c r="BD32" s="5">
        <v>10</v>
      </c>
      <c r="BE32" s="5">
        <v>276856</v>
      </c>
      <c r="BF32" s="5">
        <v>57023</v>
      </c>
      <c r="BG32" s="5">
        <v>25</v>
      </c>
      <c r="BH32" s="5">
        <v>1</v>
      </c>
      <c r="BI32" s="5"/>
      <c r="BJ32" s="5">
        <v>376</v>
      </c>
      <c r="BK32" s="5">
        <v>368</v>
      </c>
      <c r="BL32" s="5"/>
      <c r="BM32" s="5"/>
      <c r="BN32" s="5">
        <v>154</v>
      </c>
      <c r="BO32" s="5">
        <v>40</v>
      </c>
      <c r="BP32" s="5">
        <v>156</v>
      </c>
      <c r="BQ32" s="5">
        <v>1</v>
      </c>
      <c r="BR32" s="5">
        <v>18</v>
      </c>
      <c r="BS32" s="5">
        <v>341</v>
      </c>
      <c r="BT32" s="5">
        <v>14</v>
      </c>
      <c r="BU32" s="5">
        <v>1519</v>
      </c>
      <c r="BV32" s="5">
        <v>1329</v>
      </c>
      <c r="BW32" s="5">
        <v>93</v>
      </c>
      <c r="BX32" s="5">
        <v>125</v>
      </c>
      <c r="BY32" s="5"/>
      <c r="BZ32" s="5">
        <v>15</v>
      </c>
      <c r="CA32" s="5">
        <v>3156</v>
      </c>
      <c r="CB32" s="5">
        <v>214</v>
      </c>
      <c r="CC32" s="5">
        <v>318</v>
      </c>
      <c r="CD32" s="5">
        <v>608</v>
      </c>
      <c r="CE32" s="5">
        <v>1543</v>
      </c>
      <c r="CF32" s="5">
        <v>1613</v>
      </c>
      <c r="CG32" s="5">
        <v>278</v>
      </c>
      <c r="CH32" s="5">
        <v>2531</v>
      </c>
      <c r="CI32" s="5">
        <v>8</v>
      </c>
      <c r="CJ32" s="5">
        <v>382</v>
      </c>
      <c r="CK32" s="5">
        <v>8</v>
      </c>
      <c r="CL32" s="5">
        <v>103</v>
      </c>
      <c r="CM32" s="5">
        <v>8</v>
      </c>
      <c r="CN32" s="5">
        <v>481</v>
      </c>
      <c r="CO32" s="5">
        <v>91</v>
      </c>
      <c r="CP32" s="5">
        <v>860</v>
      </c>
      <c r="CQ32" s="5">
        <v>1</v>
      </c>
      <c r="CR32" s="5">
        <v>410</v>
      </c>
      <c r="CS32" s="5">
        <v>52</v>
      </c>
      <c r="CT32" s="5">
        <v>1065</v>
      </c>
      <c r="CU32" s="5">
        <v>42</v>
      </c>
      <c r="CV32" s="5">
        <v>557</v>
      </c>
      <c r="CW32" s="5"/>
      <c r="CX32" s="5">
        <v>31</v>
      </c>
      <c r="CY32" s="5">
        <v>6</v>
      </c>
      <c r="CZ32" s="5">
        <v>6656</v>
      </c>
      <c r="DA32" s="5">
        <v>1771</v>
      </c>
      <c r="DB32" s="5">
        <v>518</v>
      </c>
      <c r="DC32" s="5">
        <v>107050</v>
      </c>
      <c r="DD32" s="5">
        <v>1</v>
      </c>
      <c r="DE32" s="5">
        <v>238</v>
      </c>
      <c r="DF32" s="5">
        <v>208</v>
      </c>
      <c r="DG32" s="5">
        <v>1115</v>
      </c>
      <c r="DH32" s="5">
        <v>564</v>
      </c>
      <c r="DI32" s="5">
        <v>26</v>
      </c>
      <c r="DJ32" s="5">
        <v>328</v>
      </c>
      <c r="DK32" s="5">
        <v>359</v>
      </c>
      <c r="DL32" s="5">
        <v>189</v>
      </c>
      <c r="DM32" s="5">
        <v>387</v>
      </c>
      <c r="DN32" s="5">
        <v>607</v>
      </c>
      <c r="DO32" s="5">
        <v>291</v>
      </c>
      <c r="DP32" s="5">
        <v>316</v>
      </c>
      <c r="DQ32" s="5">
        <v>15642</v>
      </c>
      <c r="DR32" s="5">
        <v>16318</v>
      </c>
      <c r="DS32" s="5">
        <v>14729</v>
      </c>
      <c r="DT32" s="5">
        <v>544</v>
      </c>
      <c r="DU32" s="5">
        <v>367</v>
      </c>
      <c r="DV32" s="5">
        <v>665</v>
      </c>
      <c r="DW32" s="5">
        <v>3</v>
      </c>
      <c r="DX32" s="5">
        <v>145</v>
      </c>
      <c r="DY32" s="5">
        <v>2777</v>
      </c>
      <c r="DZ32" s="5">
        <v>2963</v>
      </c>
      <c r="EA32" s="5">
        <v>1293</v>
      </c>
      <c r="EB32" s="5">
        <v>1153</v>
      </c>
      <c r="EC32" s="5">
        <v>373</v>
      </c>
      <c r="ED32" s="5">
        <v>619</v>
      </c>
      <c r="EE32" s="5">
        <v>1</v>
      </c>
      <c r="EF32" s="5">
        <v>142</v>
      </c>
      <c r="EG32" s="5">
        <v>2820</v>
      </c>
      <c r="EH32" s="5">
        <v>3241</v>
      </c>
      <c r="EI32" s="5">
        <v>1536</v>
      </c>
      <c r="EJ32" s="5">
        <v>1198</v>
      </c>
      <c r="EK32" s="5">
        <v>362</v>
      </c>
      <c r="EL32" s="5">
        <v>635</v>
      </c>
      <c r="EM32" s="5"/>
      <c r="EN32" s="5">
        <v>133</v>
      </c>
      <c r="EO32" s="5">
        <v>2982</v>
      </c>
      <c r="EP32" s="5">
        <v>3078</v>
      </c>
      <c r="EQ32" s="5">
        <v>1451</v>
      </c>
      <c r="ER32" s="5">
        <v>1273</v>
      </c>
    </row>
    <row r="33" spans="1:148" ht="15" x14ac:dyDescent="0.25">
      <c r="A33" s="4" t="s">
        <v>80</v>
      </c>
      <c r="B33" t="s">
        <v>22</v>
      </c>
      <c r="C33" t="s">
        <v>42</v>
      </c>
      <c r="D33" t="s">
        <v>66</v>
      </c>
      <c r="E33" t="s">
        <v>25</v>
      </c>
      <c r="F33" t="s">
        <v>81</v>
      </c>
      <c r="G33" t="s">
        <v>44</v>
      </c>
      <c r="H33" s="5">
        <v>39.979999999999997</v>
      </c>
      <c r="I33" s="5">
        <v>2323</v>
      </c>
      <c r="J33" s="9">
        <f t="shared" si="0"/>
        <v>-7.3181231166594918</v>
      </c>
      <c r="K33" s="9">
        <f t="shared" si="1"/>
        <v>10.546706844597503</v>
      </c>
      <c r="L33" s="10">
        <f t="shared" si="7"/>
        <v>0.17520447696943608</v>
      </c>
      <c r="M33" s="10">
        <f t="shared" si="8"/>
        <v>0.56995264743865692</v>
      </c>
      <c r="N33" s="10">
        <f t="shared" si="9"/>
        <v>0.25484287559190699</v>
      </c>
      <c r="O33" s="10">
        <f t="shared" si="10"/>
        <v>0.5658783783783784</v>
      </c>
      <c r="P33" s="11">
        <f t="shared" si="2"/>
        <v>34.653465346534652</v>
      </c>
      <c r="Q33" s="10">
        <f t="shared" si="3"/>
        <v>5.2114803625377647E-2</v>
      </c>
      <c r="R33" s="10">
        <f t="shared" si="11"/>
        <v>0.40579710144927539</v>
      </c>
      <c r="S33" s="10">
        <f t="shared" si="12"/>
        <v>0.36231884057971014</v>
      </c>
      <c r="T33" s="10">
        <f t="shared" si="13"/>
        <v>0.83105981112277016</v>
      </c>
      <c r="U33" s="11">
        <f t="shared" si="4"/>
        <v>84</v>
      </c>
      <c r="V33" s="11">
        <f t="shared" si="5"/>
        <v>114</v>
      </c>
      <c r="W33" s="11">
        <f t="shared" si="14"/>
        <v>407</v>
      </c>
      <c r="X33" s="9">
        <f t="shared" si="15"/>
        <v>0.43047783039173482</v>
      </c>
      <c r="Y33" s="9">
        <f t="shared" si="16"/>
        <v>0</v>
      </c>
      <c r="Z33" s="10">
        <f t="shared" si="17"/>
        <v>0.10204081632653061</v>
      </c>
      <c r="AA33" s="10"/>
      <c r="AB33" s="11">
        <f t="shared" si="18"/>
        <v>78.94736842105263</v>
      </c>
      <c r="AC33" s="11">
        <f t="shared" si="19"/>
        <v>111.92423590185105</v>
      </c>
      <c r="AD33" s="11">
        <f t="shared" si="6"/>
        <v>3.0133448127421438</v>
      </c>
      <c r="AE33" s="9">
        <f t="shared" si="20"/>
        <v>1.0068027210884354</v>
      </c>
      <c r="AF33" s="5">
        <v>68</v>
      </c>
      <c r="AG33" s="5">
        <v>76</v>
      </c>
      <c r="AH33" s="5">
        <v>171</v>
      </c>
      <c r="AI33" s="5">
        <v>20</v>
      </c>
      <c r="AJ33" s="5">
        <v>72</v>
      </c>
      <c r="AK33" s="5">
        <v>1324</v>
      </c>
      <c r="AL33" s="5">
        <v>592</v>
      </c>
      <c r="AM33" s="5">
        <v>19</v>
      </c>
      <c r="AN33" s="5">
        <v>38</v>
      </c>
      <c r="AO33" s="5"/>
      <c r="AP33" s="5">
        <v>6</v>
      </c>
      <c r="AQ33" s="5">
        <v>210</v>
      </c>
      <c r="AR33" s="5">
        <v>148</v>
      </c>
      <c r="AS33" s="5">
        <v>107</v>
      </c>
      <c r="AT33" s="5">
        <v>69</v>
      </c>
      <c r="AU33" s="5">
        <v>953</v>
      </c>
      <c r="AV33" s="5">
        <v>792</v>
      </c>
      <c r="AW33" s="5">
        <v>743</v>
      </c>
      <c r="AX33" s="5">
        <v>948</v>
      </c>
      <c r="AY33" s="5">
        <v>728</v>
      </c>
      <c r="AZ33" s="5">
        <v>1</v>
      </c>
      <c r="BA33" s="5">
        <v>1</v>
      </c>
      <c r="BB33" s="5"/>
      <c r="BC33" s="5">
        <v>1</v>
      </c>
      <c r="BD33" s="5"/>
      <c r="BE33" s="5">
        <v>17960</v>
      </c>
      <c r="BF33" s="5"/>
      <c r="BG33" s="5">
        <v>1</v>
      </c>
      <c r="BH33" s="5">
        <v>1</v>
      </c>
      <c r="BI33" s="5"/>
      <c r="BJ33" s="5"/>
      <c r="BK33" s="5"/>
      <c r="BL33" s="5"/>
      <c r="BM33" s="5"/>
      <c r="BN33" s="5">
        <v>7</v>
      </c>
      <c r="BO33" s="5">
        <v>10</v>
      </c>
      <c r="BP33" s="5">
        <v>14</v>
      </c>
      <c r="BQ33" s="5"/>
      <c r="BR33" s="5"/>
      <c r="BS33" s="5">
        <v>49</v>
      </c>
      <c r="BT33" s="5">
        <v>1</v>
      </c>
      <c r="BU33" s="5">
        <v>76</v>
      </c>
      <c r="BV33" s="5">
        <v>75</v>
      </c>
      <c r="BW33" s="5">
        <v>5</v>
      </c>
      <c r="BX33" s="5">
        <v>6</v>
      </c>
      <c r="BY33" s="5"/>
      <c r="BZ33" s="5">
        <v>1</v>
      </c>
      <c r="CA33" s="5">
        <v>147</v>
      </c>
      <c r="CB33" s="5"/>
      <c r="CC33" s="5">
        <v>14</v>
      </c>
      <c r="CD33" s="5">
        <v>10</v>
      </c>
      <c r="CE33" s="5">
        <v>78</v>
      </c>
      <c r="CF33" s="5">
        <v>69</v>
      </c>
      <c r="CG33" s="5">
        <v>52</v>
      </c>
      <c r="CH33" s="5">
        <v>148</v>
      </c>
      <c r="CI33" s="5">
        <v>1</v>
      </c>
      <c r="CJ33" s="5">
        <v>21</v>
      </c>
      <c r="CK33" s="5"/>
      <c r="CL33" s="5">
        <v>15</v>
      </c>
      <c r="CM33" s="5">
        <v>1</v>
      </c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>
        <v>1</v>
      </c>
      <c r="CZ33" s="5">
        <v>260</v>
      </c>
      <c r="DA33" s="5">
        <v>153</v>
      </c>
      <c r="DB33" s="5">
        <v>14</v>
      </c>
      <c r="DC33" s="5">
        <v>1650</v>
      </c>
      <c r="DD33" s="5">
        <v>1</v>
      </c>
      <c r="DE33" s="5">
        <v>8</v>
      </c>
      <c r="DF33" s="5">
        <v>7</v>
      </c>
      <c r="DG33" s="5">
        <v>69</v>
      </c>
      <c r="DH33" s="5">
        <v>28</v>
      </c>
      <c r="DI33" s="5">
        <v>4</v>
      </c>
      <c r="DJ33" s="5">
        <v>21</v>
      </c>
      <c r="DK33" s="5">
        <v>17</v>
      </c>
      <c r="DL33" s="5">
        <v>25</v>
      </c>
      <c r="DM33" s="5">
        <v>40</v>
      </c>
      <c r="DN33" s="5">
        <v>30</v>
      </c>
      <c r="DO33" s="5">
        <v>18</v>
      </c>
      <c r="DP33" s="5">
        <v>12</v>
      </c>
      <c r="DQ33" s="5">
        <v>805</v>
      </c>
      <c r="DR33" s="5">
        <v>848</v>
      </c>
      <c r="DS33" s="5">
        <v>791</v>
      </c>
      <c r="DT33" s="5">
        <v>32</v>
      </c>
      <c r="DU33" s="5">
        <v>23</v>
      </c>
      <c r="DV33" s="5">
        <v>39</v>
      </c>
      <c r="DW33" s="5"/>
      <c r="DX33" s="5">
        <v>6</v>
      </c>
      <c r="DY33" s="5">
        <v>202</v>
      </c>
      <c r="DZ33" s="5">
        <v>191</v>
      </c>
      <c r="EA33" s="5">
        <v>75</v>
      </c>
      <c r="EB33" s="5">
        <v>87</v>
      </c>
      <c r="EC33" s="5">
        <v>21</v>
      </c>
      <c r="ED33" s="5">
        <v>42</v>
      </c>
      <c r="EE33" s="5"/>
      <c r="EF33" s="5">
        <v>4</v>
      </c>
      <c r="EG33" s="5">
        <v>143</v>
      </c>
      <c r="EH33" s="5">
        <v>196</v>
      </c>
      <c r="EI33" s="5">
        <v>109</v>
      </c>
      <c r="EJ33" s="5">
        <v>60</v>
      </c>
      <c r="EK33" s="5">
        <v>21</v>
      </c>
      <c r="EL33" s="5">
        <v>33</v>
      </c>
      <c r="EM33" s="5"/>
      <c r="EN33" s="5">
        <v>8</v>
      </c>
      <c r="EO33" s="5">
        <v>166</v>
      </c>
      <c r="EP33" s="5">
        <v>180</v>
      </c>
      <c r="EQ33" s="5">
        <v>99</v>
      </c>
      <c r="ER33" s="5">
        <v>76</v>
      </c>
    </row>
    <row r="34" spans="1:148" ht="15" x14ac:dyDescent="0.25">
      <c r="A34" s="4" t="s">
        <v>82</v>
      </c>
      <c r="B34" t="s">
        <v>22</v>
      </c>
      <c r="C34" t="s">
        <v>23</v>
      </c>
      <c r="D34" t="s">
        <v>66</v>
      </c>
      <c r="E34" t="s">
        <v>25</v>
      </c>
      <c r="F34" t="s">
        <v>83</v>
      </c>
      <c r="G34" t="s">
        <v>44</v>
      </c>
      <c r="H34" s="5">
        <v>25.17</v>
      </c>
      <c r="I34" s="5">
        <v>2824</v>
      </c>
      <c r="J34" s="9">
        <f t="shared" si="0"/>
        <v>-6.2854107648725215</v>
      </c>
      <c r="K34" s="9">
        <f t="shared" si="1"/>
        <v>-2.4787535410764874</v>
      </c>
      <c r="L34" s="10">
        <f t="shared" si="7"/>
        <v>0.18307365439093484</v>
      </c>
      <c r="M34" s="10">
        <f t="shared" si="8"/>
        <v>0.58533994334277617</v>
      </c>
      <c r="N34" s="10">
        <f t="shared" si="9"/>
        <v>0.23158640226628896</v>
      </c>
      <c r="O34" s="10">
        <f t="shared" si="10"/>
        <v>0.63914373088685017</v>
      </c>
      <c r="P34" s="11">
        <f t="shared" si="2"/>
        <v>33.215297450424934</v>
      </c>
      <c r="Q34" s="10">
        <f t="shared" si="3"/>
        <v>3.5087719298245612E-2</v>
      </c>
      <c r="R34" s="10">
        <f t="shared" si="11"/>
        <v>0.48275862068965519</v>
      </c>
      <c r="S34" s="10">
        <f t="shared" si="12"/>
        <v>0.53448275862068961</v>
      </c>
      <c r="T34" s="10">
        <f t="shared" si="13"/>
        <v>0.99709864603481624</v>
      </c>
      <c r="U34" s="11">
        <f t="shared" si="4"/>
        <v>101</v>
      </c>
      <c r="V34" s="11">
        <f t="shared" si="5"/>
        <v>139</v>
      </c>
      <c r="W34" s="11">
        <f t="shared" si="14"/>
        <v>517</v>
      </c>
      <c r="X34" s="9">
        <f t="shared" si="15"/>
        <v>0.3541076487252125</v>
      </c>
      <c r="Y34" s="9">
        <f t="shared" si="16"/>
        <v>1.9342359767891684</v>
      </c>
      <c r="Z34" s="10">
        <f t="shared" si="17"/>
        <v>0.1674641148325359</v>
      </c>
      <c r="AA34" s="10"/>
      <c r="AB34" s="11">
        <f t="shared" si="18"/>
        <v>93.023255813953483</v>
      </c>
      <c r="AC34" s="11">
        <f t="shared" si="19"/>
        <v>81.444759206798864</v>
      </c>
      <c r="AD34" s="11">
        <f t="shared" si="6"/>
        <v>3.1869688385269122</v>
      </c>
      <c r="AE34" s="9">
        <f t="shared" si="20"/>
        <v>1</v>
      </c>
      <c r="AF34" s="5">
        <v>88</v>
      </c>
      <c r="AG34" s="5">
        <v>86</v>
      </c>
      <c r="AH34" s="5">
        <v>228</v>
      </c>
      <c r="AI34" s="5">
        <v>16</v>
      </c>
      <c r="AJ34" s="5">
        <v>99</v>
      </c>
      <c r="AK34" s="5">
        <v>1653</v>
      </c>
      <c r="AL34" s="5">
        <v>654</v>
      </c>
      <c r="AM34" s="5">
        <v>30</v>
      </c>
      <c r="AN34" s="5">
        <v>33</v>
      </c>
      <c r="AO34" s="5"/>
      <c r="AP34" s="5">
        <v>9</v>
      </c>
      <c r="AQ34" s="5">
        <v>230</v>
      </c>
      <c r="AR34" s="5">
        <v>197</v>
      </c>
      <c r="AS34" s="5">
        <v>117</v>
      </c>
      <c r="AT34" s="5">
        <v>98</v>
      </c>
      <c r="AU34" s="5">
        <v>1034</v>
      </c>
      <c r="AV34" s="5">
        <v>1031</v>
      </c>
      <c r="AW34" s="5">
        <v>548</v>
      </c>
      <c r="AX34" s="5">
        <v>1105</v>
      </c>
      <c r="AY34" s="5">
        <v>855</v>
      </c>
      <c r="AZ34" s="5"/>
      <c r="BA34" s="5">
        <v>1</v>
      </c>
      <c r="BB34" s="5">
        <v>1</v>
      </c>
      <c r="BC34" s="5">
        <v>1</v>
      </c>
      <c r="BD34" s="5">
        <v>1</v>
      </c>
      <c r="BE34" s="5">
        <v>14679</v>
      </c>
      <c r="BF34" s="5">
        <v>6130</v>
      </c>
      <c r="BG34" s="5">
        <v>1</v>
      </c>
      <c r="BH34" s="5"/>
      <c r="BI34" s="5"/>
      <c r="BJ34" s="5"/>
      <c r="BK34" s="5"/>
      <c r="BL34" s="5"/>
      <c r="BM34" s="5"/>
      <c r="BN34" s="5">
        <v>10</v>
      </c>
      <c r="BO34" s="5">
        <v>8</v>
      </c>
      <c r="BP34" s="5">
        <v>15</v>
      </c>
      <c r="BQ34" s="5"/>
      <c r="BR34" s="5"/>
      <c r="BS34" s="5">
        <v>26</v>
      </c>
      <c r="BT34" s="5">
        <v>1</v>
      </c>
      <c r="BU34" s="5">
        <v>100</v>
      </c>
      <c r="BV34" s="5">
        <v>98</v>
      </c>
      <c r="BW34" s="5">
        <v>6</v>
      </c>
      <c r="BX34" s="5">
        <v>8</v>
      </c>
      <c r="BY34" s="5"/>
      <c r="BZ34" s="5">
        <v>1</v>
      </c>
      <c r="CA34" s="5">
        <v>209</v>
      </c>
      <c r="CB34" s="5"/>
      <c r="CC34" s="5">
        <v>24</v>
      </c>
      <c r="CD34" s="5">
        <v>12</v>
      </c>
      <c r="CE34" s="5">
        <v>108</v>
      </c>
      <c r="CF34" s="5">
        <v>101</v>
      </c>
      <c r="CG34" s="5">
        <v>36</v>
      </c>
      <c r="CH34" s="5">
        <v>209</v>
      </c>
      <c r="CI34" s="5">
        <v>1</v>
      </c>
      <c r="CJ34" s="5">
        <v>22</v>
      </c>
      <c r="CK34" s="5"/>
      <c r="CL34" s="5">
        <v>35</v>
      </c>
      <c r="CM34" s="5">
        <v>1</v>
      </c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>
        <v>2</v>
      </c>
      <c r="CZ34" s="5">
        <v>230</v>
      </c>
      <c r="DA34" s="5">
        <v>154</v>
      </c>
      <c r="DB34" s="5">
        <v>36</v>
      </c>
      <c r="DC34" s="5">
        <v>5180</v>
      </c>
      <c r="DD34" s="5">
        <v>1</v>
      </c>
      <c r="DE34" s="5">
        <v>12</v>
      </c>
      <c r="DF34" s="5">
        <v>9</v>
      </c>
      <c r="DG34" s="5">
        <v>58</v>
      </c>
      <c r="DH34" s="5">
        <v>28</v>
      </c>
      <c r="DI34" s="5">
        <v>4</v>
      </c>
      <c r="DJ34" s="5">
        <v>27</v>
      </c>
      <c r="DK34" s="5">
        <v>15</v>
      </c>
      <c r="DL34" s="5">
        <v>16</v>
      </c>
      <c r="DM34" s="5">
        <v>26</v>
      </c>
      <c r="DN34" s="5">
        <v>20</v>
      </c>
      <c r="DO34" s="5">
        <v>13</v>
      </c>
      <c r="DP34" s="5">
        <v>7</v>
      </c>
      <c r="DQ34" s="5">
        <v>938</v>
      </c>
      <c r="DR34" s="5">
        <v>995</v>
      </c>
      <c r="DS34" s="5">
        <v>912</v>
      </c>
      <c r="DT34" s="5">
        <v>55</v>
      </c>
      <c r="DU34" s="5">
        <v>19</v>
      </c>
      <c r="DV34" s="5">
        <v>48</v>
      </c>
      <c r="DW34" s="5"/>
      <c r="DX34" s="5">
        <v>5</v>
      </c>
      <c r="DY34" s="5">
        <v>142</v>
      </c>
      <c r="DZ34" s="5">
        <v>138</v>
      </c>
      <c r="EA34" s="5">
        <v>55</v>
      </c>
      <c r="EB34" s="5">
        <v>62</v>
      </c>
      <c r="EC34" s="5">
        <v>24</v>
      </c>
      <c r="ED34" s="5">
        <v>40</v>
      </c>
      <c r="EE34" s="5"/>
      <c r="EF34" s="5">
        <v>9</v>
      </c>
      <c r="EG34" s="5">
        <v>197</v>
      </c>
      <c r="EH34" s="5">
        <v>143</v>
      </c>
      <c r="EI34" s="5">
        <v>58</v>
      </c>
      <c r="EJ34" s="5">
        <v>85</v>
      </c>
      <c r="EK34" s="5">
        <v>28</v>
      </c>
      <c r="EL34" s="5">
        <v>51</v>
      </c>
      <c r="EM34" s="5"/>
      <c r="EN34" s="5">
        <v>4</v>
      </c>
      <c r="EO34" s="5">
        <v>192</v>
      </c>
      <c r="EP34" s="5">
        <v>162</v>
      </c>
      <c r="EQ34" s="5">
        <v>88</v>
      </c>
      <c r="ER34" s="5">
        <v>101</v>
      </c>
    </row>
    <row r="35" spans="1:148" ht="15" x14ac:dyDescent="0.25">
      <c r="A35" s="4" t="s">
        <v>84</v>
      </c>
      <c r="B35" t="s">
        <v>22</v>
      </c>
      <c r="C35" t="s">
        <v>23</v>
      </c>
      <c r="D35" t="s">
        <v>66</v>
      </c>
      <c r="E35" t="s">
        <v>25</v>
      </c>
      <c r="F35" t="s">
        <v>85</v>
      </c>
      <c r="G35" t="s">
        <v>27</v>
      </c>
      <c r="H35" s="5">
        <v>9.58</v>
      </c>
      <c r="I35" s="5">
        <v>1468</v>
      </c>
      <c r="J35" s="9">
        <f t="shared" si="0"/>
        <v>-2.3841961852861036</v>
      </c>
      <c r="K35" s="9">
        <f t="shared" si="1"/>
        <v>-0.17029972752043598</v>
      </c>
      <c r="L35" s="10">
        <f t="shared" si="7"/>
        <v>0.15326975476839236</v>
      </c>
      <c r="M35" s="10">
        <f t="shared" si="8"/>
        <v>0.58174386920980925</v>
      </c>
      <c r="N35" s="10">
        <f t="shared" si="9"/>
        <v>0.26498637602179836</v>
      </c>
      <c r="O35" s="10">
        <f t="shared" si="10"/>
        <v>0.43444730077120824</v>
      </c>
      <c r="P35" s="11">
        <f t="shared" si="2"/>
        <v>44.005449591280652</v>
      </c>
      <c r="Q35" s="10">
        <f t="shared" si="3"/>
        <v>3.5128805620608897E-2</v>
      </c>
      <c r="R35" s="10">
        <f t="shared" si="11"/>
        <v>0.5</v>
      </c>
      <c r="S35" s="10">
        <f t="shared" si="12"/>
        <v>0.26666666666666666</v>
      </c>
      <c r="T35" s="10">
        <f t="shared" si="13"/>
        <v>1</v>
      </c>
      <c r="U35" s="11">
        <f t="shared" si="4"/>
        <v>44</v>
      </c>
      <c r="V35" s="11">
        <f t="shared" si="5"/>
        <v>47</v>
      </c>
      <c r="W35" s="11">
        <f t="shared" si="14"/>
        <v>225</v>
      </c>
      <c r="X35" s="9">
        <f t="shared" si="15"/>
        <v>0</v>
      </c>
      <c r="Y35" s="9">
        <f t="shared" si="16"/>
        <v>0</v>
      </c>
      <c r="Z35" s="10">
        <f t="shared" si="17"/>
        <v>0</v>
      </c>
      <c r="AA35" s="10"/>
      <c r="AB35" s="11">
        <f t="shared" si="18"/>
        <v>117.64705882352941</v>
      </c>
      <c r="AC35" s="11">
        <f t="shared" si="19"/>
        <v>123.29700272479565</v>
      </c>
      <c r="AD35" s="11">
        <f t="shared" si="6"/>
        <v>3.4059945504087192</v>
      </c>
      <c r="AE35" s="9">
        <f t="shared" si="20"/>
        <v>1</v>
      </c>
      <c r="AF35" s="5">
        <v>32</v>
      </c>
      <c r="AG35" s="5">
        <v>34</v>
      </c>
      <c r="AH35" s="5">
        <v>83</v>
      </c>
      <c r="AI35" s="5">
        <v>20</v>
      </c>
      <c r="AJ35" s="5">
        <v>56</v>
      </c>
      <c r="AK35" s="5">
        <v>854</v>
      </c>
      <c r="AL35" s="5">
        <v>389</v>
      </c>
      <c r="AM35" s="5">
        <v>10</v>
      </c>
      <c r="AN35" s="5">
        <v>11</v>
      </c>
      <c r="AO35" s="5"/>
      <c r="AP35" s="5"/>
      <c r="AQ35" s="5">
        <v>110</v>
      </c>
      <c r="AR35" s="5">
        <v>110</v>
      </c>
      <c r="AS35" s="5">
        <v>66</v>
      </c>
      <c r="AT35" s="5">
        <v>50</v>
      </c>
      <c r="AU35" s="5">
        <v>577</v>
      </c>
      <c r="AV35" s="5">
        <v>577</v>
      </c>
      <c r="AW35" s="5">
        <v>532</v>
      </c>
      <c r="AX35" s="5">
        <v>712</v>
      </c>
      <c r="AY35" s="5">
        <v>545</v>
      </c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>
        <v>1</v>
      </c>
      <c r="BO35" s="5">
        <v>1</v>
      </c>
      <c r="BP35" s="5">
        <v>6</v>
      </c>
      <c r="BQ35" s="5"/>
      <c r="BR35" s="5"/>
      <c r="BS35" s="5">
        <v>13</v>
      </c>
      <c r="BT35" s="5">
        <v>1</v>
      </c>
      <c r="BU35" s="5">
        <v>40</v>
      </c>
      <c r="BV35" s="5">
        <v>28</v>
      </c>
      <c r="BW35" s="5"/>
      <c r="BX35" s="5">
        <v>4</v>
      </c>
      <c r="BY35" s="5"/>
      <c r="BZ35" s="5">
        <v>1</v>
      </c>
      <c r="CA35" s="5">
        <v>18</v>
      </c>
      <c r="CB35" s="5"/>
      <c r="CC35" s="5">
        <v>2</v>
      </c>
      <c r="CD35" s="5"/>
      <c r="CE35" s="5">
        <v>18</v>
      </c>
      <c r="CF35" s="5"/>
      <c r="CG35" s="5">
        <v>7</v>
      </c>
      <c r="CH35" s="5">
        <v>18</v>
      </c>
      <c r="CI35" s="5">
        <v>1</v>
      </c>
      <c r="CJ35" s="5"/>
      <c r="CK35" s="5"/>
      <c r="CL35" s="5"/>
      <c r="CM35" s="5">
        <v>1</v>
      </c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>
        <v>1</v>
      </c>
      <c r="CZ35" s="5">
        <v>181</v>
      </c>
      <c r="DA35" s="5">
        <v>143</v>
      </c>
      <c r="DB35" s="5">
        <v>21</v>
      </c>
      <c r="DC35" s="5">
        <v>5020</v>
      </c>
      <c r="DD35" s="5">
        <v>1</v>
      </c>
      <c r="DE35" s="5">
        <v>5</v>
      </c>
      <c r="DF35" s="5">
        <v>5</v>
      </c>
      <c r="DG35" s="5">
        <v>30</v>
      </c>
      <c r="DH35" s="5">
        <v>15</v>
      </c>
      <c r="DI35" s="5"/>
      <c r="DJ35" s="5">
        <v>8</v>
      </c>
      <c r="DK35" s="5">
        <v>9</v>
      </c>
      <c r="DL35" s="5">
        <v>9</v>
      </c>
      <c r="DM35" s="5">
        <v>13</v>
      </c>
      <c r="DN35" s="5">
        <v>18</v>
      </c>
      <c r="DO35" s="5">
        <v>13</v>
      </c>
      <c r="DP35" s="5">
        <v>5</v>
      </c>
      <c r="DQ35" s="5">
        <v>646</v>
      </c>
      <c r="DR35" s="5">
        <v>693</v>
      </c>
      <c r="DS35" s="5">
        <v>618</v>
      </c>
      <c r="DT35" s="5">
        <v>3</v>
      </c>
      <c r="DU35" s="5">
        <v>18</v>
      </c>
      <c r="DV35" s="5">
        <v>18</v>
      </c>
      <c r="DW35" s="5"/>
      <c r="DX35" s="5">
        <v>3</v>
      </c>
      <c r="DY35" s="5">
        <v>101</v>
      </c>
      <c r="DZ35" s="5">
        <v>121</v>
      </c>
      <c r="EA35" s="5">
        <v>74</v>
      </c>
      <c r="EB35" s="5">
        <v>58</v>
      </c>
      <c r="EC35" s="5">
        <v>7</v>
      </c>
      <c r="ED35" s="5">
        <v>10</v>
      </c>
      <c r="EE35" s="5"/>
      <c r="EF35" s="5">
        <v>3</v>
      </c>
      <c r="EG35" s="5">
        <v>137</v>
      </c>
      <c r="EH35" s="5">
        <v>116</v>
      </c>
      <c r="EI35" s="5">
        <v>61</v>
      </c>
      <c r="EJ35" s="5">
        <v>85</v>
      </c>
      <c r="EK35" s="5">
        <v>9</v>
      </c>
      <c r="EL35" s="5">
        <v>19</v>
      </c>
      <c r="EM35" s="5"/>
      <c r="EN35" s="5">
        <v>3</v>
      </c>
      <c r="EO35" s="5">
        <v>97</v>
      </c>
      <c r="EP35" s="5">
        <v>109</v>
      </c>
      <c r="EQ35" s="5">
        <v>48</v>
      </c>
      <c r="ER35" s="5">
        <v>57</v>
      </c>
    </row>
    <row r="36" spans="1:148" ht="15" x14ac:dyDescent="0.25">
      <c r="A36" s="4" t="s">
        <v>86</v>
      </c>
      <c r="B36" t="s">
        <v>22</v>
      </c>
      <c r="C36" t="s">
        <v>23</v>
      </c>
      <c r="D36" t="s">
        <v>66</v>
      </c>
      <c r="E36" t="s">
        <v>25</v>
      </c>
      <c r="F36" t="s">
        <v>87</v>
      </c>
      <c r="G36" t="s">
        <v>44</v>
      </c>
      <c r="H36" s="5">
        <v>16.73</v>
      </c>
      <c r="I36" s="5">
        <v>3282</v>
      </c>
      <c r="J36" s="9">
        <f t="shared" si="0"/>
        <v>-7.4649603900060937</v>
      </c>
      <c r="K36" s="9">
        <f t="shared" si="1"/>
        <v>-21.099939061547836</v>
      </c>
      <c r="L36" s="10">
        <f t="shared" si="7"/>
        <v>0.18890920170627665</v>
      </c>
      <c r="M36" s="10">
        <f t="shared" si="8"/>
        <v>0.57221206581352835</v>
      </c>
      <c r="N36" s="10">
        <f t="shared" si="9"/>
        <v>0.23887873248019501</v>
      </c>
      <c r="O36" s="10">
        <f t="shared" si="10"/>
        <v>0.66326530612244894</v>
      </c>
      <c r="P36" s="11">
        <f t="shared" si="2"/>
        <v>38.726386349786715</v>
      </c>
      <c r="Q36" s="10">
        <f t="shared" si="3"/>
        <v>3.6208732694355698E-2</v>
      </c>
      <c r="R36" s="10">
        <f t="shared" si="11"/>
        <v>0.4264705882352941</v>
      </c>
      <c r="S36" s="10">
        <f t="shared" si="12"/>
        <v>0.27941176470588236</v>
      </c>
      <c r="T36" s="10">
        <f t="shared" si="13"/>
        <v>0.78604224058769512</v>
      </c>
      <c r="U36" s="11">
        <f t="shared" si="4"/>
        <v>104</v>
      </c>
      <c r="V36" s="11">
        <f t="shared" si="5"/>
        <v>137</v>
      </c>
      <c r="W36" s="11">
        <f t="shared" si="14"/>
        <v>620</v>
      </c>
      <c r="X36" s="9">
        <f t="shared" si="15"/>
        <v>0.3046922608165753</v>
      </c>
      <c r="Y36" s="9">
        <f t="shared" si="16"/>
        <v>0</v>
      </c>
      <c r="Z36" s="10">
        <f t="shared" si="17"/>
        <v>9.3596059113300489E-2</v>
      </c>
      <c r="AA36" s="10"/>
      <c r="AB36" s="11">
        <f t="shared" si="18"/>
        <v>89.10891089108911</v>
      </c>
      <c r="AC36" s="11">
        <f t="shared" si="19"/>
        <v>91.102985984156007</v>
      </c>
      <c r="AD36" s="11">
        <f t="shared" si="6"/>
        <v>4.5703839122486292</v>
      </c>
      <c r="AE36" s="9">
        <f t="shared" si="20"/>
        <v>0.69950738916256161</v>
      </c>
      <c r="AF36" s="5">
        <v>101</v>
      </c>
      <c r="AG36" s="5">
        <v>101</v>
      </c>
      <c r="AH36" s="5">
        <v>273</v>
      </c>
      <c r="AI36" s="5">
        <v>45</v>
      </c>
      <c r="AJ36" s="5">
        <v>100</v>
      </c>
      <c r="AK36" s="5">
        <v>1878</v>
      </c>
      <c r="AL36" s="5">
        <v>784</v>
      </c>
      <c r="AM36" s="5">
        <v>26</v>
      </c>
      <c r="AN36" s="5">
        <v>65</v>
      </c>
      <c r="AO36" s="5"/>
      <c r="AP36" s="5">
        <v>3</v>
      </c>
      <c r="AQ36" s="5">
        <v>456</v>
      </c>
      <c r="AR36" s="5">
        <v>331</v>
      </c>
      <c r="AS36" s="5">
        <v>268</v>
      </c>
      <c r="AT36" s="5">
        <v>194</v>
      </c>
      <c r="AU36" s="5">
        <v>1089</v>
      </c>
      <c r="AV36" s="5">
        <v>856</v>
      </c>
      <c r="AW36" s="5"/>
      <c r="AX36" s="5">
        <v>3002</v>
      </c>
      <c r="AY36" s="5">
        <v>893</v>
      </c>
      <c r="AZ36" s="5">
        <v>5</v>
      </c>
      <c r="BA36" s="5">
        <v>1</v>
      </c>
      <c r="BB36" s="5"/>
      <c r="BC36" s="5">
        <v>1</v>
      </c>
      <c r="BD36" s="5"/>
      <c r="BE36" s="5">
        <v>15995</v>
      </c>
      <c r="BF36" s="5"/>
      <c r="BG36" s="5">
        <v>2</v>
      </c>
      <c r="BH36" s="5"/>
      <c r="BI36" s="5"/>
      <c r="BJ36" s="5">
        <v>14</v>
      </c>
      <c r="BK36" s="5">
        <v>14</v>
      </c>
      <c r="BL36" s="5"/>
      <c r="BM36" s="5"/>
      <c r="BN36" s="5">
        <v>3</v>
      </c>
      <c r="BO36" s="5">
        <v>5</v>
      </c>
      <c r="BP36" s="5">
        <v>21</v>
      </c>
      <c r="BQ36" s="5"/>
      <c r="BR36" s="5"/>
      <c r="BS36" s="5">
        <v>16</v>
      </c>
      <c r="BT36" s="5">
        <v>1</v>
      </c>
      <c r="BU36" s="5">
        <v>120</v>
      </c>
      <c r="BV36" s="5">
        <v>97</v>
      </c>
      <c r="BW36" s="5"/>
      <c r="BX36" s="5">
        <v>9</v>
      </c>
      <c r="BY36" s="5"/>
      <c r="BZ36" s="5">
        <v>1</v>
      </c>
      <c r="CA36" s="5">
        <v>203</v>
      </c>
      <c r="CB36" s="5"/>
      <c r="CC36" s="5">
        <v>18</v>
      </c>
      <c r="CD36" s="5">
        <v>23</v>
      </c>
      <c r="CE36" s="5">
        <v>86</v>
      </c>
      <c r="CF36" s="5">
        <v>117</v>
      </c>
      <c r="CG36" s="5">
        <v>22</v>
      </c>
      <c r="CH36" s="5">
        <v>142</v>
      </c>
      <c r="CI36" s="5">
        <v>1</v>
      </c>
      <c r="CJ36" s="5">
        <v>20</v>
      </c>
      <c r="CK36" s="5"/>
      <c r="CL36" s="5">
        <v>19</v>
      </c>
      <c r="CM36" s="5">
        <v>1</v>
      </c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>
        <v>1</v>
      </c>
      <c r="CZ36" s="5">
        <v>299</v>
      </c>
      <c r="DA36" s="5">
        <v>83</v>
      </c>
      <c r="DB36" s="5">
        <v>28</v>
      </c>
      <c r="DC36" s="5">
        <v>4316</v>
      </c>
      <c r="DD36" s="5">
        <v>1</v>
      </c>
      <c r="DE36" s="5">
        <v>17</v>
      </c>
      <c r="DF36" s="5">
        <v>15</v>
      </c>
      <c r="DG36" s="5">
        <v>68</v>
      </c>
      <c r="DH36" s="5">
        <v>29</v>
      </c>
      <c r="DI36" s="5">
        <v>2</v>
      </c>
      <c r="DJ36" s="5">
        <v>17</v>
      </c>
      <c r="DK36" s="5">
        <v>22</v>
      </c>
      <c r="DL36" s="5">
        <v>20</v>
      </c>
      <c r="DM36" s="5">
        <v>35</v>
      </c>
      <c r="DN36" s="5">
        <v>32</v>
      </c>
      <c r="DO36" s="5">
        <v>18</v>
      </c>
      <c r="DP36" s="5">
        <v>14</v>
      </c>
      <c r="DQ36" s="5">
        <v>1271</v>
      </c>
      <c r="DR36" s="5">
        <v>1351</v>
      </c>
      <c r="DS36" s="5">
        <v>1218</v>
      </c>
      <c r="DT36" s="5">
        <v>32.5</v>
      </c>
      <c r="DU36" s="5">
        <v>27</v>
      </c>
      <c r="DV36" s="5">
        <v>40</v>
      </c>
      <c r="DW36" s="5"/>
      <c r="DX36" s="5">
        <v>10</v>
      </c>
      <c r="DY36" s="5">
        <v>266</v>
      </c>
      <c r="DZ36" s="5">
        <v>268</v>
      </c>
      <c r="EA36" s="5">
        <v>123</v>
      </c>
      <c r="EB36" s="5">
        <v>157</v>
      </c>
      <c r="EC36" s="5">
        <v>24</v>
      </c>
      <c r="ED36" s="5">
        <v>37</v>
      </c>
      <c r="EE36" s="5"/>
      <c r="EF36" s="5">
        <v>8</v>
      </c>
      <c r="EG36" s="5">
        <v>455</v>
      </c>
      <c r="EH36" s="5">
        <v>250</v>
      </c>
      <c r="EI36" s="5">
        <v>109</v>
      </c>
      <c r="EJ36" s="5">
        <v>319</v>
      </c>
      <c r="EK36" s="5">
        <v>27</v>
      </c>
      <c r="EL36" s="5">
        <v>60</v>
      </c>
      <c r="EM36" s="5"/>
      <c r="EN36" s="5">
        <v>5</v>
      </c>
      <c r="EO36" s="5">
        <v>408</v>
      </c>
      <c r="EP36" s="5">
        <v>294</v>
      </c>
      <c r="EQ36" s="5">
        <v>145</v>
      </c>
      <c r="ER36" s="5">
        <v>252</v>
      </c>
    </row>
    <row r="37" spans="1:148" ht="15" x14ac:dyDescent="0.25">
      <c r="A37" s="4" t="s">
        <v>88</v>
      </c>
      <c r="B37" t="s">
        <v>22</v>
      </c>
      <c r="C37" t="s">
        <v>42</v>
      </c>
      <c r="D37" t="s">
        <v>66</v>
      </c>
      <c r="E37" t="s">
        <v>25</v>
      </c>
      <c r="F37" t="s">
        <v>89</v>
      </c>
      <c r="G37" t="s">
        <v>44</v>
      </c>
      <c r="H37" s="5">
        <v>80.42</v>
      </c>
      <c r="I37" s="5">
        <v>4749</v>
      </c>
      <c r="J37" s="9">
        <f t="shared" si="0"/>
        <v>-1.2634238787113077</v>
      </c>
      <c r="K37" s="9">
        <f t="shared" si="1"/>
        <v>4.4219835754895769</v>
      </c>
      <c r="L37" s="10">
        <f t="shared" si="7"/>
        <v>0.17940619077700568</v>
      </c>
      <c r="M37" s="10">
        <f t="shared" si="8"/>
        <v>0.58580753842914302</v>
      </c>
      <c r="N37" s="10">
        <f t="shared" si="9"/>
        <v>0.23478627079385134</v>
      </c>
      <c r="O37" s="10">
        <f t="shared" si="10"/>
        <v>0.62780269058295968</v>
      </c>
      <c r="P37" s="11">
        <f t="shared" si="2"/>
        <v>33.79658875552748</v>
      </c>
      <c r="Q37" s="10">
        <f t="shared" si="3"/>
        <v>6.0028756290438537E-2</v>
      </c>
      <c r="R37" s="10">
        <f t="shared" si="11"/>
        <v>0.6107784431137725</v>
      </c>
      <c r="S37" s="10">
        <f t="shared" si="12"/>
        <v>0.6706586826347305</v>
      </c>
      <c r="T37" s="10">
        <f t="shared" si="13"/>
        <v>0.87969094922737312</v>
      </c>
      <c r="U37" s="11">
        <f t="shared" si="4"/>
        <v>196</v>
      </c>
      <c r="V37" s="11">
        <f t="shared" si="5"/>
        <v>155</v>
      </c>
      <c r="W37" s="11">
        <f t="shared" si="14"/>
        <v>852</v>
      </c>
      <c r="X37" s="9">
        <f t="shared" si="15"/>
        <v>0.42114129290376923</v>
      </c>
      <c r="Y37" s="9">
        <f t="shared" si="16"/>
        <v>1.1737089201877935</v>
      </c>
      <c r="Z37" s="10">
        <f t="shared" si="17"/>
        <v>9.45945945945946E-2</v>
      </c>
      <c r="AA37" s="10"/>
      <c r="AB37" s="11">
        <f t="shared" si="18"/>
        <v>88.050314465408803</v>
      </c>
      <c r="AC37" s="11">
        <f t="shared" si="19"/>
        <v>135.60749631501366</v>
      </c>
      <c r="AD37" s="11">
        <f t="shared" si="6"/>
        <v>4.0008422825858077</v>
      </c>
      <c r="AE37" s="9">
        <f t="shared" si="20"/>
        <v>1</v>
      </c>
      <c r="AF37" s="5">
        <v>137</v>
      </c>
      <c r="AG37" s="5">
        <v>159</v>
      </c>
      <c r="AH37" s="5">
        <v>351</v>
      </c>
      <c r="AI37" s="5">
        <v>53</v>
      </c>
      <c r="AJ37" s="5">
        <v>152</v>
      </c>
      <c r="AK37" s="5">
        <v>2782</v>
      </c>
      <c r="AL37" s="5">
        <v>1115</v>
      </c>
      <c r="AM37" s="5">
        <v>55</v>
      </c>
      <c r="AN37" s="5">
        <v>65</v>
      </c>
      <c r="AO37" s="5"/>
      <c r="AP37" s="5">
        <v>19</v>
      </c>
      <c r="AQ37" s="5">
        <v>336</v>
      </c>
      <c r="AR37" s="5">
        <v>355</v>
      </c>
      <c r="AS37" s="5">
        <v>191</v>
      </c>
      <c r="AT37" s="5">
        <v>171</v>
      </c>
      <c r="AU37" s="5">
        <v>1812</v>
      </c>
      <c r="AV37" s="5">
        <v>1594</v>
      </c>
      <c r="AW37" s="5">
        <v>1388</v>
      </c>
      <c r="AX37" s="5">
        <v>2036</v>
      </c>
      <c r="AY37" s="5">
        <v>1311</v>
      </c>
      <c r="AZ37" s="5">
        <v>2</v>
      </c>
      <c r="BA37" s="5">
        <v>2</v>
      </c>
      <c r="BB37" s="5">
        <v>1</v>
      </c>
      <c r="BC37" s="5">
        <v>2</v>
      </c>
      <c r="BD37" s="5">
        <v>1</v>
      </c>
      <c r="BE37" s="5">
        <v>25408</v>
      </c>
      <c r="BF37" s="5">
        <v>8894</v>
      </c>
      <c r="BG37" s="5">
        <v>2</v>
      </c>
      <c r="BH37" s="5">
        <v>1</v>
      </c>
      <c r="BI37" s="5">
        <v>2</v>
      </c>
      <c r="BJ37" s="5"/>
      <c r="BK37" s="5"/>
      <c r="BL37" s="5">
        <v>14</v>
      </c>
      <c r="BM37" s="5">
        <v>14</v>
      </c>
      <c r="BN37" s="5">
        <v>61</v>
      </c>
      <c r="BO37" s="5">
        <v>5</v>
      </c>
      <c r="BP37" s="5">
        <v>35</v>
      </c>
      <c r="BQ37" s="5">
        <v>1</v>
      </c>
      <c r="BR37" s="5">
        <v>26</v>
      </c>
      <c r="BS37" s="5">
        <v>115</v>
      </c>
      <c r="BT37" s="5">
        <v>1</v>
      </c>
      <c r="BU37" s="5">
        <v>175</v>
      </c>
      <c r="BV37" s="5">
        <v>156</v>
      </c>
      <c r="BW37" s="5">
        <v>9</v>
      </c>
      <c r="BX37" s="5">
        <v>14</v>
      </c>
      <c r="BY37" s="5"/>
      <c r="BZ37" s="5">
        <v>1</v>
      </c>
      <c r="CA37" s="5">
        <v>296</v>
      </c>
      <c r="CB37" s="5"/>
      <c r="CC37" s="5">
        <v>28</v>
      </c>
      <c r="CD37" s="5">
        <v>31</v>
      </c>
      <c r="CE37" s="5">
        <v>133</v>
      </c>
      <c r="CF37" s="5">
        <v>163</v>
      </c>
      <c r="CG37" s="5">
        <v>98</v>
      </c>
      <c r="CH37" s="5">
        <v>296</v>
      </c>
      <c r="CI37" s="5">
        <v>1</v>
      </c>
      <c r="CJ37" s="5">
        <v>37</v>
      </c>
      <c r="CK37" s="5"/>
      <c r="CL37" s="5">
        <v>28</v>
      </c>
      <c r="CM37" s="5">
        <v>1</v>
      </c>
      <c r="CN37" s="5"/>
      <c r="CO37" s="5">
        <v>15</v>
      </c>
      <c r="CP37" s="5"/>
      <c r="CQ37" s="5"/>
      <c r="CR37" s="5"/>
      <c r="CS37" s="5"/>
      <c r="CT37" s="5"/>
      <c r="CU37" s="5"/>
      <c r="CV37" s="5"/>
      <c r="CW37" s="5"/>
      <c r="CX37" s="5"/>
      <c r="CY37" s="5">
        <v>2</v>
      </c>
      <c r="CZ37" s="5">
        <v>644</v>
      </c>
      <c r="DA37" s="5">
        <v>547</v>
      </c>
      <c r="DB37" s="5">
        <v>43</v>
      </c>
      <c r="DC37" s="5">
        <v>7784</v>
      </c>
      <c r="DD37" s="5"/>
      <c r="DE37" s="5">
        <v>22</v>
      </c>
      <c r="DF37" s="5">
        <v>19</v>
      </c>
      <c r="DG37" s="5">
        <v>167</v>
      </c>
      <c r="DH37" s="5">
        <v>102</v>
      </c>
      <c r="DI37" s="5">
        <v>18</v>
      </c>
      <c r="DJ37" s="5">
        <v>94</v>
      </c>
      <c r="DK37" s="5">
        <v>52</v>
      </c>
      <c r="DL37" s="5">
        <v>42</v>
      </c>
      <c r="DM37" s="5">
        <v>58</v>
      </c>
      <c r="DN37" s="5">
        <v>88</v>
      </c>
      <c r="DO37" s="5">
        <v>32</v>
      </c>
      <c r="DP37" s="5">
        <v>56</v>
      </c>
      <c r="DQ37" s="5">
        <v>1605</v>
      </c>
      <c r="DR37" s="5">
        <v>1677</v>
      </c>
      <c r="DS37" s="5">
        <v>1537</v>
      </c>
      <c r="DT37" s="5">
        <v>170</v>
      </c>
      <c r="DU37" s="5">
        <v>59</v>
      </c>
      <c r="DV37" s="5">
        <v>60</v>
      </c>
      <c r="DW37" s="5">
        <v>1</v>
      </c>
      <c r="DX37" s="5">
        <v>20</v>
      </c>
      <c r="DY37" s="5">
        <v>276</v>
      </c>
      <c r="DZ37" s="5">
        <v>249</v>
      </c>
      <c r="EA37" s="5">
        <v>113</v>
      </c>
      <c r="EB37" s="5">
        <v>109</v>
      </c>
      <c r="EC37" s="5">
        <v>39</v>
      </c>
      <c r="ED37" s="5">
        <v>40</v>
      </c>
      <c r="EE37" s="5">
        <v>1</v>
      </c>
      <c r="EF37" s="5">
        <v>21</v>
      </c>
      <c r="EG37" s="5">
        <v>263</v>
      </c>
      <c r="EH37" s="5">
        <v>328</v>
      </c>
      <c r="EI37" s="5">
        <v>164</v>
      </c>
      <c r="EJ37" s="5">
        <v>122</v>
      </c>
      <c r="EK37" s="5">
        <v>43</v>
      </c>
      <c r="EL37" s="5">
        <v>55</v>
      </c>
      <c r="EM37" s="5"/>
      <c r="EN37" s="5">
        <v>28</v>
      </c>
      <c r="EO37" s="5">
        <v>323</v>
      </c>
      <c r="EP37" s="5">
        <v>375</v>
      </c>
      <c r="EQ37" s="5">
        <v>190</v>
      </c>
      <c r="ER37" s="5">
        <v>172</v>
      </c>
    </row>
    <row r="38" spans="1:148" ht="15" x14ac:dyDescent="0.25">
      <c r="A38" s="4" t="s">
        <v>90</v>
      </c>
      <c r="B38" t="s">
        <v>22</v>
      </c>
      <c r="C38" t="s">
        <v>23</v>
      </c>
      <c r="D38" t="s">
        <v>66</v>
      </c>
      <c r="E38" t="s">
        <v>25</v>
      </c>
      <c r="F38" t="s">
        <v>91</v>
      </c>
      <c r="G38" t="s">
        <v>27</v>
      </c>
      <c r="H38" s="5">
        <v>30.46</v>
      </c>
      <c r="I38" s="5">
        <v>1411</v>
      </c>
      <c r="J38" s="9">
        <f t="shared" si="0"/>
        <v>-3.5435861091424519</v>
      </c>
      <c r="K38" s="9">
        <f t="shared" si="1"/>
        <v>-8.8589652728561301</v>
      </c>
      <c r="L38" s="10">
        <f t="shared" si="7"/>
        <v>0.16513111268603828</v>
      </c>
      <c r="M38" s="10">
        <f t="shared" si="8"/>
        <v>0.57689581856839123</v>
      </c>
      <c r="N38" s="10">
        <f t="shared" si="9"/>
        <v>0.25797306874557052</v>
      </c>
      <c r="O38" s="10">
        <f t="shared" si="10"/>
        <v>0.51648351648351654</v>
      </c>
      <c r="P38" s="11">
        <f t="shared" si="2"/>
        <v>32.034018426647769</v>
      </c>
      <c r="Q38" s="10">
        <f t="shared" si="3"/>
        <v>6.8796068796068796E-2</v>
      </c>
      <c r="R38" s="10">
        <f t="shared" si="11"/>
        <v>0.3392857142857143</v>
      </c>
      <c r="S38" s="10">
        <f t="shared" si="12"/>
        <v>0.5</v>
      </c>
      <c r="T38" s="10">
        <f t="shared" si="13"/>
        <v>0.94207836456558769</v>
      </c>
      <c r="U38" s="11">
        <f t="shared" si="4"/>
        <v>49</v>
      </c>
      <c r="V38" s="11">
        <f t="shared" si="5"/>
        <v>55</v>
      </c>
      <c r="W38" s="11">
        <f t="shared" si="14"/>
        <v>233</v>
      </c>
      <c r="X38" s="9">
        <f t="shared" si="15"/>
        <v>0</v>
      </c>
      <c r="Y38" s="9">
        <f t="shared" si="16"/>
        <v>0</v>
      </c>
      <c r="Z38" s="10">
        <f t="shared" si="17"/>
        <v>0</v>
      </c>
      <c r="AA38" s="10"/>
      <c r="AB38" s="11">
        <f t="shared" si="18"/>
        <v>108.10810810810811</v>
      </c>
      <c r="AC38" s="11">
        <f t="shared" si="19"/>
        <v>68.745570517363575</v>
      </c>
      <c r="AD38" s="11">
        <f t="shared" si="6"/>
        <v>7.0871722182849037</v>
      </c>
      <c r="AE38" s="9">
        <f t="shared" si="20"/>
        <v>0.66666666666666663</v>
      </c>
      <c r="AF38" s="5">
        <v>44</v>
      </c>
      <c r="AG38" s="5">
        <v>37</v>
      </c>
      <c r="AH38" s="5">
        <v>98</v>
      </c>
      <c r="AI38" s="5">
        <v>9</v>
      </c>
      <c r="AJ38" s="5">
        <v>45</v>
      </c>
      <c r="AK38" s="5">
        <v>814</v>
      </c>
      <c r="AL38" s="5">
        <v>364</v>
      </c>
      <c r="AM38" s="5">
        <v>16</v>
      </c>
      <c r="AN38" s="5">
        <v>14</v>
      </c>
      <c r="AO38" s="5"/>
      <c r="AP38" s="5">
        <v>4</v>
      </c>
      <c r="AQ38" s="5">
        <v>123</v>
      </c>
      <c r="AR38" s="5">
        <v>128</v>
      </c>
      <c r="AS38" s="5">
        <v>66</v>
      </c>
      <c r="AT38" s="5">
        <v>76</v>
      </c>
      <c r="AU38" s="5">
        <v>587</v>
      </c>
      <c r="AV38" s="5">
        <v>553</v>
      </c>
      <c r="AW38" s="5"/>
      <c r="AX38" s="5">
        <v>579</v>
      </c>
      <c r="AY38" s="5">
        <v>437</v>
      </c>
      <c r="AZ38" s="5"/>
      <c r="BA38" s="5"/>
      <c r="BB38" s="5"/>
      <c r="BC38" s="5">
        <v>1</v>
      </c>
      <c r="BD38" s="5"/>
      <c r="BE38" s="5">
        <v>11136</v>
      </c>
      <c r="BF38" s="5"/>
      <c r="BG38" s="5"/>
      <c r="BH38" s="5">
        <v>1</v>
      </c>
      <c r="BI38" s="5"/>
      <c r="BJ38" s="5"/>
      <c r="BK38" s="5"/>
      <c r="BL38" s="5"/>
      <c r="BM38" s="5"/>
      <c r="BN38" s="5">
        <v>25</v>
      </c>
      <c r="BO38" s="5">
        <v>3</v>
      </c>
      <c r="BP38" s="5">
        <v>10</v>
      </c>
      <c r="BQ38" s="5"/>
      <c r="BR38" s="5"/>
      <c r="BS38" s="5">
        <v>19</v>
      </c>
      <c r="BT38" s="5">
        <v>1</v>
      </c>
      <c r="BU38" s="5">
        <v>50</v>
      </c>
      <c r="BV38" s="5">
        <v>36</v>
      </c>
      <c r="BW38" s="5">
        <v>3</v>
      </c>
      <c r="BX38" s="5">
        <v>4</v>
      </c>
      <c r="BY38" s="5"/>
      <c r="BZ38" s="5">
        <v>1</v>
      </c>
      <c r="CA38" s="5">
        <v>78</v>
      </c>
      <c r="CB38" s="5"/>
      <c r="CC38" s="5">
        <v>8</v>
      </c>
      <c r="CD38" s="5">
        <v>5</v>
      </c>
      <c r="CE38" s="5">
        <v>36</v>
      </c>
      <c r="CF38" s="5">
        <v>42</v>
      </c>
      <c r="CG38" s="5">
        <v>19</v>
      </c>
      <c r="CH38" s="5">
        <v>52</v>
      </c>
      <c r="CI38" s="5">
        <v>1</v>
      </c>
      <c r="CJ38" s="5">
        <v>8</v>
      </c>
      <c r="CK38" s="5"/>
      <c r="CL38" s="5"/>
      <c r="CM38" s="5">
        <v>1</v>
      </c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>
        <v>1</v>
      </c>
      <c r="CZ38" s="5">
        <v>97</v>
      </c>
      <c r="DA38" s="5">
        <v>73</v>
      </c>
      <c r="DB38" s="5">
        <v>22</v>
      </c>
      <c r="DC38" s="5">
        <v>2302</v>
      </c>
      <c r="DD38" s="5"/>
      <c r="DE38" s="5">
        <v>11</v>
      </c>
      <c r="DF38" s="5">
        <v>10</v>
      </c>
      <c r="DG38" s="5">
        <v>56</v>
      </c>
      <c r="DH38" s="5">
        <v>19</v>
      </c>
      <c r="DI38" s="5">
        <v>1</v>
      </c>
      <c r="DJ38" s="5">
        <v>27</v>
      </c>
      <c r="DK38" s="5">
        <v>10</v>
      </c>
      <c r="DL38" s="5">
        <v>13</v>
      </c>
      <c r="DM38" s="5">
        <v>17</v>
      </c>
      <c r="DN38" s="5">
        <v>35</v>
      </c>
      <c r="DO38" s="5">
        <v>27</v>
      </c>
      <c r="DP38" s="5">
        <v>8</v>
      </c>
      <c r="DQ38" s="5">
        <v>452</v>
      </c>
      <c r="DR38" s="5">
        <v>473</v>
      </c>
      <c r="DS38" s="5">
        <v>445</v>
      </c>
      <c r="DT38" s="5">
        <v>35.5</v>
      </c>
      <c r="DU38" s="5">
        <v>7</v>
      </c>
      <c r="DV38" s="5">
        <v>21</v>
      </c>
      <c r="DW38" s="5"/>
      <c r="DX38" s="5">
        <v>2</v>
      </c>
      <c r="DY38" s="5">
        <v>95</v>
      </c>
      <c r="DZ38" s="5">
        <v>85</v>
      </c>
      <c r="EA38" s="5">
        <v>33</v>
      </c>
      <c r="EB38" s="5">
        <v>42</v>
      </c>
      <c r="EC38" s="5">
        <v>11</v>
      </c>
      <c r="ED38" s="5">
        <v>19</v>
      </c>
      <c r="EE38" s="5"/>
      <c r="EF38" s="5">
        <v>2</v>
      </c>
      <c r="EG38" s="5">
        <v>97</v>
      </c>
      <c r="EH38" s="5">
        <v>96</v>
      </c>
      <c r="EI38" s="5">
        <v>38</v>
      </c>
      <c r="EJ38" s="5">
        <v>53</v>
      </c>
      <c r="EK38" s="5">
        <v>15</v>
      </c>
      <c r="EL38" s="5">
        <v>15</v>
      </c>
      <c r="EM38" s="5"/>
      <c r="EN38" s="5">
        <v>6</v>
      </c>
      <c r="EO38" s="5">
        <v>114</v>
      </c>
      <c r="EP38" s="5">
        <v>108</v>
      </c>
      <c r="EQ38" s="5">
        <v>51</v>
      </c>
      <c r="ER38" s="5">
        <v>67</v>
      </c>
    </row>
    <row r="39" spans="1:148" ht="15" x14ac:dyDescent="0.25">
      <c r="A39" s="4" t="s">
        <v>92</v>
      </c>
      <c r="B39" t="s">
        <v>22</v>
      </c>
      <c r="C39" t="s">
        <v>23</v>
      </c>
      <c r="D39" t="s">
        <v>66</v>
      </c>
      <c r="E39" t="s">
        <v>25</v>
      </c>
      <c r="F39" t="s">
        <v>93</v>
      </c>
      <c r="G39" t="s">
        <v>44</v>
      </c>
      <c r="H39" s="5">
        <v>43.68</v>
      </c>
      <c r="I39" s="5">
        <v>4235</v>
      </c>
      <c r="J39" s="9">
        <f t="shared" si="0"/>
        <v>-3.0696576151121602</v>
      </c>
      <c r="K39" s="9">
        <f t="shared" si="1"/>
        <v>-1.5938606847697756</v>
      </c>
      <c r="L39" s="10">
        <f t="shared" si="7"/>
        <v>0.18394332939787486</v>
      </c>
      <c r="M39" s="10">
        <f t="shared" si="8"/>
        <v>0.56033057851239665</v>
      </c>
      <c r="N39" s="10">
        <f t="shared" si="9"/>
        <v>0.25572609208972846</v>
      </c>
      <c r="O39" s="10">
        <f t="shared" si="10"/>
        <v>0.60941828254847641</v>
      </c>
      <c r="P39" s="11">
        <f t="shared" si="2"/>
        <v>42.007083825265639</v>
      </c>
      <c r="Q39" s="10">
        <f t="shared" si="3"/>
        <v>2.6970080067425201E-2</v>
      </c>
      <c r="R39" s="10">
        <f t="shared" si="11"/>
        <v>0.484375</v>
      </c>
      <c r="S39" s="10">
        <f t="shared" si="12"/>
        <v>0.25</v>
      </c>
      <c r="T39" s="10">
        <f t="shared" si="13"/>
        <v>1</v>
      </c>
      <c r="U39" s="11">
        <f t="shared" si="4"/>
        <v>130</v>
      </c>
      <c r="V39" s="11">
        <f t="shared" si="5"/>
        <v>135</v>
      </c>
      <c r="W39" s="11">
        <f t="shared" si="14"/>
        <v>779</v>
      </c>
      <c r="X39" s="9">
        <f t="shared" si="15"/>
        <v>0.47225501770956319</v>
      </c>
      <c r="Y39" s="9">
        <f t="shared" si="16"/>
        <v>0</v>
      </c>
      <c r="Z39" s="10">
        <f t="shared" si="17"/>
        <v>2.3890784982935155E-2</v>
      </c>
      <c r="AA39" s="10"/>
      <c r="AB39" s="11">
        <f t="shared" si="18"/>
        <v>72.580645161290334</v>
      </c>
      <c r="AC39" s="11">
        <f t="shared" si="19"/>
        <v>81.700118063754417</v>
      </c>
      <c r="AD39" s="11">
        <f t="shared" si="6"/>
        <v>3.3057851239669422</v>
      </c>
      <c r="AE39" s="9">
        <f t="shared" si="20"/>
        <v>1</v>
      </c>
      <c r="AF39" s="5">
        <v>126</v>
      </c>
      <c r="AG39" s="5">
        <v>124</v>
      </c>
      <c r="AH39" s="5">
        <v>368</v>
      </c>
      <c r="AI39" s="5">
        <v>42</v>
      </c>
      <c r="AJ39" s="5">
        <v>119</v>
      </c>
      <c r="AK39" s="5">
        <v>2373</v>
      </c>
      <c r="AL39" s="5">
        <v>1083</v>
      </c>
      <c r="AM39" s="5">
        <v>28</v>
      </c>
      <c r="AN39" s="5">
        <v>47</v>
      </c>
      <c r="AO39" s="5"/>
      <c r="AP39" s="5">
        <v>8</v>
      </c>
      <c r="AQ39" s="5">
        <v>413</v>
      </c>
      <c r="AR39" s="5">
        <v>342</v>
      </c>
      <c r="AS39" s="5">
        <v>254</v>
      </c>
      <c r="AT39" s="5">
        <v>167</v>
      </c>
      <c r="AU39" s="5">
        <v>1529</v>
      </c>
      <c r="AV39" s="5">
        <v>1529</v>
      </c>
      <c r="AW39" s="5">
        <v>1324</v>
      </c>
      <c r="AX39" s="5">
        <v>1750</v>
      </c>
      <c r="AY39" s="5">
        <v>1293</v>
      </c>
      <c r="AZ39" s="5">
        <v>3</v>
      </c>
      <c r="BA39" s="5">
        <v>2</v>
      </c>
      <c r="BB39" s="5"/>
      <c r="BC39" s="5">
        <v>2</v>
      </c>
      <c r="BD39" s="5"/>
      <c r="BE39" s="5">
        <v>28228</v>
      </c>
      <c r="BF39" s="5"/>
      <c r="BG39" s="5">
        <v>2</v>
      </c>
      <c r="BH39" s="5">
        <v>1</v>
      </c>
      <c r="BI39" s="5">
        <v>2</v>
      </c>
      <c r="BJ39" s="5"/>
      <c r="BK39" s="5"/>
      <c r="BL39" s="5">
        <v>13</v>
      </c>
      <c r="BM39" s="5">
        <v>14</v>
      </c>
      <c r="BN39" s="5">
        <v>2</v>
      </c>
      <c r="BO39" s="5">
        <v>2</v>
      </c>
      <c r="BP39" s="5"/>
      <c r="BQ39" s="5"/>
      <c r="BR39" s="5"/>
      <c r="BS39" s="5"/>
      <c r="BT39" s="5">
        <v>1</v>
      </c>
      <c r="BU39" s="5">
        <v>99</v>
      </c>
      <c r="BV39" s="5">
        <v>94</v>
      </c>
      <c r="BW39" s="5">
        <v>4</v>
      </c>
      <c r="BX39" s="5">
        <v>9</v>
      </c>
      <c r="BY39" s="5"/>
      <c r="BZ39" s="5">
        <v>1</v>
      </c>
      <c r="CA39" s="5">
        <v>293</v>
      </c>
      <c r="CB39" s="5"/>
      <c r="CC39" s="5">
        <v>28</v>
      </c>
      <c r="CD39" s="5">
        <v>41</v>
      </c>
      <c r="CE39" s="5">
        <v>130</v>
      </c>
      <c r="CF39" s="5">
        <v>163</v>
      </c>
      <c r="CG39" s="5">
        <v>34</v>
      </c>
      <c r="CH39" s="5">
        <v>293</v>
      </c>
      <c r="CI39" s="5">
        <v>1</v>
      </c>
      <c r="CJ39" s="5">
        <v>41</v>
      </c>
      <c r="CK39" s="5"/>
      <c r="CL39" s="5">
        <v>7</v>
      </c>
      <c r="CM39" s="5">
        <v>1</v>
      </c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>
        <v>1</v>
      </c>
      <c r="CZ39" s="5">
        <v>346</v>
      </c>
      <c r="DA39" s="5">
        <v>184</v>
      </c>
      <c r="DB39" s="5">
        <v>57</v>
      </c>
      <c r="DC39" s="5">
        <v>16094</v>
      </c>
      <c r="DD39" s="5">
        <v>1</v>
      </c>
      <c r="DE39" s="5">
        <v>15</v>
      </c>
      <c r="DF39" s="5">
        <v>14</v>
      </c>
      <c r="DG39" s="5">
        <v>64</v>
      </c>
      <c r="DH39" s="5">
        <v>31</v>
      </c>
      <c r="DI39" s="5">
        <v>2</v>
      </c>
      <c r="DJ39" s="5">
        <v>14</v>
      </c>
      <c r="DK39" s="5">
        <v>21</v>
      </c>
      <c r="DL39" s="5">
        <v>14</v>
      </c>
      <c r="DM39" s="5">
        <v>26</v>
      </c>
      <c r="DN39" s="5">
        <v>37</v>
      </c>
      <c r="DO39" s="5">
        <v>26</v>
      </c>
      <c r="DP39" s="5">
        <v>11</v>
      </c>
      <c r="DQ39" s="5">
        <v>1779</v>
      </c>
      <c r="DR39" s="5">
        <v>1912</v>
      </c>
      <c r="DS39" s="5">
        <v>1694</v>
      </c>
      <c r="DT39" s="5">
        <v>20</v>
      </c>
      <c r="DU39" s="5">
        <v>26</v>
      </c>
      <c r="DV39" s="5">
        <v>46</v>
      </c>
      <c r="DW39" s="5"/>
      <c r="DX39" s="5">
        <v>8</v>
      </c>
      <c r="DY39" s="5">
        <v>303</v>
      </c>
      <c r="DZ39" s="5">
        <v>271</v>
      </c>
      <c r="EA39" s="5">
        <v>144</v>
      </c>
      <c r="EB39" s="5">
        <v>176</v>
      </c>
      <c r="EC39" s="5">
        <v>37</v>
      </c>
      <c r="ED39" s="5">
        <v>39</v>
      </c>
      <c r="EE39" s="5"/>
      <c r="EF39" s="5">
        <v>13</v>
      </c>
      <c r="EG39" s="5">
        <v>306</v>
      </c>
      <c r="EH39" s="5">
        <v>290</v>
      </c>
      <c r="EI39" s="5">
        <v>148</v>
      </c>
      <c r="EJ39" s="5">
        <v>178</v>
      </c>
      <c r="EK39" s="5">
        <v>39</v>
      </c>
      <c r="EL39" s="5">
        <v>50</v>
      </c>
      <c r="EM39" s="5">
        <v>1</v>
      </c>
      <c r="EN39" s="5">
        <v>7</v>
      </c>
      <c r="EO39" s="5">
        <v>356</v>
      </c>
      <c r="EP39" s="5">
        <v>336</v>
      </c>
      <c r="EQ39" s="5">
        <v>160</v>
      </c>
      <c r="ER39" s="5">
        <v>212</v>
      </c>
    </row>
    <row r="40" spans="1:148" ht="15" x14ac:dyDescent="0.25">
      <c r="A40" s="4" t="s">
        <v>94</v>
      </c>
      <c r="B40" t="s">
        <v>22</v>
      </c>
      <c r="C40" t="s">
        <v>42</v>
      </c>
      <c r="D40" t="s">
        <v>66</v>
      </c>
      <c r="E40" t="s">
        <v>25</v>
      </c>
      <c r="F40" t="s">
        <v>95</v>
      </c>
      <c r="G40" t="s">
        <v>44</v>
      </c>
      <c r="H40" s="5">
        <v>74.52</v>
      </c>
      <c r="I40" s="5">
        <v>4033</v>
      </c>
      <c r="J40" s="9">
        <f t="shared" si="0"/>
        <v>-1.7976692288618892</v>
      </c>
      <c r="K40" s="9">
        <f t="shared" si="1"/>
        <v>3.5953384577237784</v>
      </c>
      <c r="L40" s="10">
        <f t="shared" si="7"/>
        <v>0.20109099925613688</v>
      </c>
      <c r="M40" s="10">
        <f t="shared" si="8"/>
        <v>0.57178279196627824</v>
      </c>
      <c r="N40" s="10">
        <f t="shared" si="9"/>
        <v>0.22712620877758494</v>
      </c>
      <c r="O40" s="10">
        <f t="shared" si="10"/>
        <v>0.73253275109170302</v>
      </c>
      <c r="P40" s="11">
        <f t="shared" si="2"/>
        <v>29.33300272749814</v>
      </c>
      <c r="Q40" s="10">
        <f t="shared" si="3"/>
        <v>4.4232437120555072E-2</v>
      </c>
      <c r="R40" s="10">
        <f t="shared" si="11"/>
        <v>0.5490196078431373</v>
      </c>
      <c r="S40" s="10">
        <f t="shared" si="12"/>
        <v>0.59803921568627449</v>
      </c>
      <c r="T40" s="10">
        <f t="shared" si="13"/>
        <v>0.97879177377892035</v>
      </c>
      <c r="U40" s="11">
        <f t="shared" si="4"/>
        <v>170</v>
      </c>
      <c r="V40" s="11">
        <f t="shared" si="5"/>
        <v>140</v>
      </c>
      <c r="W40" s="11">
        <f t="shared" si="14"/>
        <v>811</v>
      </c>
      <c r="X40" s="9">
        <f t="shared" si="15"/>
        <v>0.24795437639474338</v>
      </c>
      <c r="Y40" s="9">
        <f t="shared" si="16"/>
        <v>0</v>
      </c>
      <c r="Z40" s="10">
        <f t="shared" si="17"/>
        <v>7.4675324675324672E-2</v>
      </c>
      <c r="AA40" s="10"/>
      <c r="AB40" s="11">
        <f t="shared" si="18"/>
        <v>127.27272727272727</v>
      </c>
      <c r="AC40" s="11">
        <f t="shared" si="19"/>
        <v>529.87850235556652</v>
      </c>
      <c r="AD40" s="11">
        <f t="shared" si="6"/>
        <v>3.4713612695264073</v>
      </c>
      <c r="AE40" s="9">
        <f t="shared" si="20"/>
        <v>1</v>
      </c>
      <c r="AF40" s="5">
        <v>152</v>
      </c>
      <c r="AG40" s="5">
        <v>110</v>
      </c>
      <c r="AH40" s="5">
        <v>354</v>
      </c>
      <c r="AI40" s="5">
        <v>55</v>
      </c>
      <c r="AJ40" s="5">
        <v>140</v>
      </c>
      <c r="AK40" s="5">
        <v>2306</v>
      </c>
      <c r="AL40" s="5">
        <v>916</v>
      </c>
      <c r="AM40" s="5">
        <v>42</v>
      </c>
      <c r="AN40" s="5">
        <v>59</v>
      </c>
      <c r="AO40" s="5"/>
      <c r="AP40" s="5">
        <v>14</v>
      </c>
      <c r="AQ40" s="5">
        <v>295</v>
      </c>
      <c r="AR40" s="5">
        <v>261</v>
      </c>
      <c r="AS40" s="5">
        <v>167</v>
      </c>
      <c r="AT40" s="5">
        <v>109</v>
      </c>
      <c r="AU40" s="5">
        <v>1556</v>
      </c>
      <c r="AV40" s="5">
        <v>1523</v>
      </c>
      <c r="AW40" s="5">
        <v>1354</v>
      </c>
      <c r="AX40" s="5">
        <v>1524</v>
      </c>
      <c r="AY40" s="5">
        <v>1114</v>
      </c>
      <c r="AZ40" s="5">
        <v>2</v>
      </c>
      <c r="BA40" s="5">
        <v>1</v>
      </c>
      <c r="BB40" s="5"/>
      <c r="BC40" s="5">
        <v>2</v>
      </c>
      <c r="BD40" s="5"/>
      <c r="BE40" s="5">
        <v>34445</v>
      </c>
      <c r="BF40" s="5"/>
      <c r="BG40" s="5">
        <v>2</v>
      </c>
      <c r="BH40" s="5">
        <v>1</v>
      </c>
      <c r="BI40" s="5"/>
      <c r="BJ40" s="5"/>
      <c r="BK40" s="5"/>
      <c r="BL40" s="5"/>
      <c r="BM40" s="5"/>
      <c r="BN40" s="5">
        <v>30</v>
      </c>
      <c r="BO40" s="5">
        <v>9</v>
      </c>
      <c r="BP40" s="5">
        <v>17</v>
      </c>
      <c r="BQ40" s="5">
        <v>1</v>
      </c>
      <c r="BR40" s="5">
        <v>15</v>
      </c>
      <c r="BS40" s="5">
        <v>126</v>
      </c>
      <c r="BT40" s="5">
        <v>2</v>
      </c>
      <c r="BU40" s="5">
        <v>147</v>
      </c>
      <c r="BV40" s="5">
        <v>129</v>
      </c>
      <c r="BW40" s="5">
        <v>7</v>
      </c>
      <c r="BX40" s="5">
        <v>14</v>
      </c>
      <c r="BY40" s="5"/>
      <c r="BZ40" s="5">
        <v>1</v>
      </c>
      <c r="CA40" s="5">
        <v>308</v>
      </c>
      <c r="CB40" s="5"/>
      <c r="CC40" s="5">
        <v>33</v>
      </c>
      <c r="CD40" s="5"/>
      <c r="CE40" s="5">
        <v>164</v>
      </c>
      <c r="CF40" s="5">
        <v>144</v>
      </c>
      <c r="CG40" s="5">
        <v>16</v>
      </c>
      <c r="CH40" s="5">
        <v>308</v>
      </c>
      <c r="CI40" s="5">
        <v>1</v>
      </c>
      <c r="CJ40" s="5">
        <v>40</v>
      </c>
      <c r="CK40" s="5"/>
      <c r="CL40" s="5">
        <v>23</v>
      </c>
      <c r="CM40" s="5">
        <v>1</v>
      </c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>
        <v>6</v>
      </c>
      <c r="CZ40" s="5">
        <v>2137</v>
      </c>
      <c r="DA40" s="5">
        <v>841</v>
      </c>
      <c r="DB40" s="5">
        <v>190</v>
      </c>
      <c r="DC40" s="5">
        <v>14081</v>
      </c>
      <c r="DD40" s="5"/>
      <c r="DE40" s="5">
        <v>16</v>
      </c>
      <c r="DF40" s="5">
        <v>14</v>
      </c>
      <c r="DG40" s="5">
        <v>102</v>
      </c>
      <c r="DH40" s="5">
        <v>56</v>
      </c>
      <c r="DI40" s="5">
        <v>3</v>
      </c>
      <c r="DJ40" s="5">
        <v>58</v>
      </c>
      <c r="DK40" s="5">
        <v>37</v>
      </c>
      <c r="DL40" s="5">
        <v>62</v>
      </c>
      <c r="DM40" s="5">
        <v>77</v>
      </c>
      <c r="DN40" s="5">
        <v>62</v>
      </c>
      <c r="DO40" s="5">
        <v>35</v>
      </c>
      <c r="DP40" s="5">
        <v>27</v>
      </c>
      <c r="DQ40" s="5">
        <v>1183</v>
      </c>
      <c r="DR40" s="5">
        <v>1264</v>
      </c>
      <c r="DS40" s="5">
        <v>1161</v>
      </c>
      <c r="DT40" s="5">
        <v>226</v>
      </c>
      <c r="DU40" s="5">
        <v>25</v>
      </c>
      <c r="DV40" s="5">
        <v>49</v>
      </c>
      <c r="DW40" s="5">
        <v>1</v>
      </c>
      <c r="DX40" s="5">
        <v>19</v>
      </c>
      <c r="DY40" s="5">
        <v>268</v>
      </c>
      <c r="DZ40" s="5">
        <v>244</v>
      </c>
      <c r="EA40" s="5">
        <v>115</v>
      </c>
      <c r="EB40" s="5">
        <v>122</v>
      </c>
      <c r="EC40" s="5">
        <v>54</v>
      </c>
      <c r="ED40" s="5">
        <v>36</v>
      </c>
      <c r="EE40" s="5"/>
      <c r="EF40" s="5">
        <v>16</v>
      </c>
      <c r="EG40" s="5">
        <v>313</v>
      </c>
      <c r="EH40" s="5">
        <v>275</v>
      </c>
      <c r="EI40" s="5">
        <v>140</v>
      </c>
      <c r="EJ40" s="5">
        <v>142</v>
      </c>
      <c r="EK40" s="5">
        <v>49</v>
      </c>
      <c r="EL40" s="5">
        <v>55</v>
      </c>
      <c r="EM40" s="5">
        <v>1</v>
      </c>
      <c r="EN40" s="5">
        <v>15</v>
      </c>
      <c r="EO40" s="5">
        <v>225</v>
      </c>
      <c r="EP40" s="5">
        <v>272</v>
      </c>
      <c r="EQ40" s="5">
        <v>138</v>
      </c>
      <c r="ER40" s="5">
        <v>129</v>
      </c>
    </row>
    <row r="41" spans="1:148" ht="15" x14ac:dyDescent="0.25">
      <c r="A41" s="4" t="s">
        <v>96</v>
      </c>
      <c r="B41" t="s">
        <v>22</v>
      </c>
      <c r="C41" t="s">
        <v>30</v>
      </c>
      <c r="D41" t="s">
        <v>66</v>
      </c>
      <c r="E41" t="s">
        <v>25</v>
      </c>
      <c r="F41" t="s">
        <v>97</v>
      </c>
      <c r="G41" t="s">
        <v>40</v>
      </c>
      <c r="H41" s="5">
        <v>51.67</v>
      </c>
      <c r="I41" s="5">
        <v>6071</v>
      </c>
      <c r="J41" s="9">
        <f t="shared" si="0"/>
        <v>-3.047273925218251</v>
      </c>
      <c r="K41" s="9">
        <f t="shared" si="1"/>
        <v>-8.2358754735628398E-2</v>
      </c>
      <c r="L41" s="10">
        <f t="shared" si="7"/>
        <v>0.18135397792785374</v>
      </c>
      <c r="M41" s="10">
        <f t="shared" si="8"/>
        <v>0.58540602866084668</v>
      </c>
      <c r="N41" s="10">
        <f t="shared" si="9"/>
        <v>0.23323999341129961</v>
      </c>
      <c r="O41" s="10">
        <f t="shared" si="10"/>
        <v>0.62923728813559321</v>
      </c>
      <c r="P41" s="11">
        <f t="shared" si="2"/>
        <v>30.620985010706637</v>
      </c>
      <c r="Q41" s="10">
        <f t="shared" si="3"/>
        <v>3.4327518289251548E-2</v>
      </c>
      <c r="R41" s="10">
        <f t="shared" si="11"/>
        <v>0.54098360655737709</v>
      </c>
      <c r="S41" s="10">
        <f t="shared" si="12"/>
        <v>0.53278688524590168</v>
      </c>
      <c r="T41" s="10">
        <f t="shared" si="13"/>
        <v>0.97634691195795009</v>
      </c>
      <c r="U41" s="11">
        <f t="shared" si="4"/>
        <v>223</v>
      </c>
      <c r="V41" s="11">
        <f t="shared" si="5"/>
        <v>219</v>
      </c>
      <c r="W41" s="11">
        <f t="shared" si="14"/>
        <v>1101</v>
      </c>
      <c r="X41" s="9">
        <f t="shared" si="15"/>
        <v>0.32943501894251359</v>
      </c>
      <c r="Y41" s="9">
        <f t="shared" si="16"/>
        <v>0.90826521344232514</v>
      </c>
      <c r="Z41" s="10">
        <f t="shared" si="17"/>
        <v>3.1746031746031744E-2</v>
      </c>
      <c r="AA41" s="10"/>
      <c r="AB41" s="11">
        <f t="shared" si="18"/>
        <v>100</v>
      </c>
      <c r="AC41" s="11">
        <f t="shared" si="19"/>
        <v>68.522483940042832</v>
      </c>
      <c r="AD41" s="11">
        <f t="shared" si="6"/>
        <v>3.7885027178389064</v>
      </c>
      <c r="AE41" s="9">
        <f t="shared" si="20"/>
        <v>1</v>
      </c>
      <c r="AF41" s="5">
        <v>176</v>
      </c>
      <c r="AG41" s="5">
        <v>170</v>
      </c>
      <c r="AH41" s="5">
        <v>472</v>
      </c>
      <c r="AI41" s="5">
        <v>73</v>
      </c>
      <c r="AJ41" s="5">
        <v>210</v>
      </c>
      <c r="AK41" s="5">
        <v>3554</v>
      </c>
      <c r="AL41" s="5">
        <v>1416</v>
      </c>
      <c r="AM41" s="5">
        <v>45</v>
      </c>
      <c r="AN41" s="5">
        <v>78</v>
      </c>
      <c r="AO41" s="5"/>
      <c r="AP41" s="5">
        <v>21</v>
      </c>
      <c r="AQ41" s="5">
        <v>327</v>
      </c>
      <c r="AR41" s="5">
        <v>321</v>
      </c>
      <c r="AS41" s="5">
        <v>176</v>
      </c>
      <c r="AT41" s="5">
        <v>182</v>
      </c>
      <c r="AU41" s="5">
        <v>2283</v>
      </c>
      <c r="AV41" s="5">
        <v>2229</v>
      </c>
      <c r="AW41" s="5">
        <v>1732</v>
      </c>
      <c r="AX41" s="5">
        <v>2277</v>
      </c>
      <c r="AY41" s="5">
        <v>1819</v>
      </c>
      <c r="AZ41" s="5">
        <v>1</v>
      </c>
      <c r="BA41" s="5">
        <v>2</v>
      </c>
      <c r="BB41" s="5">
        <v>1</v>
      </c>
      <c r="BC41" s="5">
        <v>3</v>
      </c>
      <c r="BD41" s="5">
        <v>1</v>
      </c>
      <c r="BE41" s="5">
        <v>34577</v>
      </c>
      <c r="BF41" s="5">
        <v>4550</v>
      </c>
      <c r="BG41" s="5">
        <v>2</v>
      </c>
      <c r="BH41" s="5">
        <v>1</v>
      </c>
      <c r="BI41" s="5"/>
      <c r="BJ41" s="5">
        <v>12</v>
      </c>
      <c r="BK41" s="5">
        <v>12</v>
      </c>
      <c r="BL41" s="5"/>
      <c r="BM41" s="5"/>
      <c r="BN41" s="5">
        <v>7</v>
      </c>
      <c r="BO41" s="5">
        <v>13</v>
      </c>
      <c r="BP41" s="5">
        <v>35</v>
      </c>
      <c r="BQ41" s="5">
        <v>1</v>
      </c>
      <c r="BR41" s="5">
        <v>19</v>
      </c>
      <c r="BS41" s="5">
        <v>42</v>
      </c>
      <c r="BT41" s="5">
        <v>2</v>
      </c>
      <c r="BU41" s="5">
        <v>200</v>
      </c>
      <c r="BV41" s="5">
        <v>184</v>
      </c>
      <c r="BW41" s="5">
        <v>3</v>
      </c>
      <c r="BX41" s="5">
        <v>17</v>
      </c>
      <c r="BY41" s="5"/>
      <c r="BZ41" s="5">
        <v>1</v>
      </c>
      <c r="CA41" s="5">
        <v>378</v>
      </c>
      <c r="CB41" s="5"/>
      <c r="CC41" s="5">
        <v>35</v>
      </c>
      <c r="CD41" s="5">
        <v>5</v>
      </c>
      <c r="CE41" s="5">
        <v>176</v>
      </c>
      <c r="CF41" s="5">
        <v>202</v>
      </c>
      <c r="CG41" s="5">
        <v>43</v>
      </c>
      <c r="CH41" s="5">
        <v>378</v>
      </c>
      <c r="CI41" s="5">
        <v>1</v>
      </c>
      <c r="CJ41" s="5">
        <v>51</v>
      </c>
      <c r="CK41" s="5"/>
      <c r="CL41" s="5">
        <v>12</v>
      </c>
      <c r="CM41" s="5">
        <v>1</v>
      </c>
      <c r="CN41" s="5">
        <v>25</v>
      </c>
      <c r="CO41" s="5">
        <v>7</v>
      </c>
      <c r="CP41" s="5">
        <v>10</v>
      </c>
      <c r="CQ41" s="5"/>
      <c r="CR41" s="5"/>
      <c r="CS41" s="5">
        <v>5</v>
      </c>
      <c r="CT41" s="5">
        <v>83</v>
      </c>
      <c r="CU41" s="5">
        <v>1</v>
      </c>
      <c r="CV41" s="5">
        <v>8</v>
      </c>
      <c r="CW41" s="5"/>
      <c r="CX41" s="5"/>
      <c r="CY41" s="5">
        <v>2</v>
      </c>
      <c r="CZ41" s="5">
        <v>416</v>
      </c>
      <c r="DA41" s="5">
        <v>301</v>
      </c>
      <c r="DB41" s="5">
        <v>69</v>
      </c>
      <c r="DC41" s="5">
        <v>11004</v>
      </c>
      <c r="DD41" s="5"/>
      <c r="DE41" s="5">
        <v>23</v>
      </c>
      <c r="DF41" s="5">
        <v>23</v>
      </c>
      <c r="DG41" s="5">
        <v>122</v>
      </c>
      <c r="DH41" s="5">
        <v>66</v>
      </c>
      <c r="DI41" s="5">
        <v>9</v>
      </c>
      <c r="DJ41" s="5">
        <v>56</v>
      </c>
      <c r="DK41" s="5">
        <v>51</v>
      </c>
      <c r="DL41" s="5">
        <v>36</v>
      </c>
      <c r="DM41" s="5">
        <v>45</v>
      </c>
      <c r="DN41" s="5">
        <v>58</v>
      </c>
      <c r="DO41" s="5">
        <v>26</v>
      </c>
      <c r="DP41" s="5">
        <v>32</v>
      </c>
      <c r="DQ41" s="5">
        <v>1859</v>
      </c>
      <c r="DR41" s="5">
        <v>1967</v>
      </c>
      <c r="DS41" s="5">
        <v>1818</v>
      </c>
      <c r="DT41" s="5">
        <v>90</v>
      </c>
      <c r="DU41" s="5">
        <v>54</v>
      </c>
      <c r="DV41" s="5">
        <v>67</v>
      </c>
      <c r="DW41" s="5"/>
      <c r="DX41" s="5">
        <v>15</v>
      </c>
      <c r="DY41" s="5">
        <v>234</v>
      </c>
      <c r="DZ41" s="5">
        <v>262</v>
      </c>
      <c r="EA41" s="5">
        <v>135</v>
      </c>
      <c r="EB41" s="5">
        <v>93</v>
      </c>
      <c r="EC41" s="5">
        <v>64</v>
      </c>
      <c r="ED41" s="5">
        <v>70</v>
      </c>
      <c r="EE41" s="5"/>
      <c r="EF41" s="5">
        <v>22</v>
      </c>
      <c r="EG41" s="5">
        <v>393</v>
      </c>
      <c r="EH41" s="5">
        <v>361</v>
      </c>
      <c r="EI41" s="5">
        <v>188</v>
      </c>
      <c r="EJ41" s="5">
        <v>211</v>
      </c>
      <c r="EK41" s="5">
        <v>60</v>
      </c>
      <c r="EL41" s="5">
        <v>82</v>
      </c>
      <c r="EM41" s="5">
        <v>1</v>
      </c>
      <c r="EN41" s="5">
        <v>22</v>
      </c>
      <c r="EO41" s="5">
        <v>332</v>
      </c>
      <c r="EP41" s="5">
        <v>337</v>
      </c>
      <c r="EQ41" s="5">
        <v>143</v>
      </c>
      <c r="ER41" s="5">
        <v>158</v>
      </c>
    </row>
    <row r="42" spans="1:148" ht="15" x14ac:dyDescent="0.25">
      <c r="A42" s="4" t="s">
        <v>98</v>
      </c>
      <c r="B42" t="s">
        <v>22</v>
      </c>
      <c r="C42" t="s">
        <v>30</v>
      </c>
      <c r="D42" t="s">
        <v>66</v>
      </c>
      <c r="E42" t="s">
        <v>25</v>
      </c>
      <c r="F42" t="s">
        <v>99</v>
      </c>
      <c r="G42" t="s">
        <v>44</v>
      </c>
      <c r="H42" s="5">
        <v>40.64</v>
      </c>
      <c r="I42" s="5">
        <v>4766</v>
      </c>
      <c r="J42" s="9">
        <f t="shared" si="0"/>
        <v>-1.5211917750734369</v>
      </c>
      <c r="K42" s="9">
        <f t="shared" si="1"/>
        <v>-3.9865715484683171</v>
      </c>
      <c r="L42" s="10">
        <f t="shared" si="7"/>
        <v>0.18191355434326478</v>
      </c>
      <c r="M42" s="10">
        <f t="shared" si="8"/>
        <v>0.57280738564834244</v>
      </c>
      <c r="N42" s="10">
        <f t="shared" si="9"/>
        <v>0.24527906000839278</v>
      </c>
      <c r="O42" s="10">
        <f t="shared" si="10"/>
        <v>0.61334473909324205</v>
      </c>
      <c r="P42" s="11">
        <f t="shared" si="2"/>
        <v>40.600083927822077</v>
      </c>
      <c r="Q42" s="10">
        <f t="shared" si="3"/>
        <v>3.553113553113553E-2</v>
      </c>
      <c r="R42" s="10">
        <f t="shared" si="11"/>
        <v>0.57731958762886593</v>
      </c>
      <c r="S42" s="10">
        <f t="shared" si="12"/>
        <v>0.38144329896907214</v>
      </c>
      <c r="T42" s="10">
        <f t="shared" si="13"/>
        <v>1</v>
      </c>
      <c r="U42" s="11">
        <f t="shared" si="4"/>
        <v>157</v>
      </c>
      <c r="V42" s="11">
        <f t="shared" si="5"/>
        <v>153</v>
      </c>
      <c r="W42" s="11">
        <f t="shared" si="14"/>
        <v>867</v>
      </c>
      <c r="X42" s="9">
        <f t="shared" si="15"/>
        <v>0.419639110365086</v>
      </c>
      <c r="Y42" s="9">
        <f t="shared" si="16"/>
        <v>1.1534025374855825</v>
      </c>
      <c r="Z42" s="10">
        <f t="shared" si="17"/>
        <v>4.7337278106508875E-2</v>
      </c>
      <c r="AA42" s="10"/>
      <c r="AB42" s="11">
        <f t="shared" si="18"/>
        <v>95.238095238095227</v>
      </c>
      <c r="AC42" s="11">
        <f t="shared" si="19"/>
        <v>87.075115400755351</v>
      </c>
      <c r="AD42" s="11">
        <f t="shared" si="6"/>
        <v>3.147293327738145</v>
      </c>
      <c r="AE42" s="9">
        <f t="shared" si="20"/>
        <v>0.64201183431952658</v>
      </c>
      <c r="AF42" s="5">
        <v>141</v>
      </c>
      <c r="AG42" s="5">
        <v>126</v>
      </c>
      <c r="AH42" s="5">
        <v>390</v>
      </c>
      <c r="AI42" s="5">
        <v>60</v>
      </c>
      <c r="AJ42" s="5">
        <v>150</v>
      </c>
      <c r="AK42" s="5">
        <v>2730</v>
      </c>
      <c r="AL42" s="5">
        <v>1169</v>
      </c>
      <c r="AM42" s="5">
        <v>36</v>
      </c>
      <c r="AN42" s="5">
        <v>33</v>
      </c>
      <c r="AO42" s="5"/>
      <c r="AP42" s="5">
        <v>4</v>
      </c>
      <c r="AQ42" s="5">
        <v>395</v>
      </c>
      <c r="AR42" s="5">
        <v>372</v>
      </c>
      <c r="AS42" s="5">
        <v>246</v>
      </c>
      <c r="AT42" s="5">
        <v>192</v>
      </c>
      <c r="AU42" s="5">
        <v>1743</v>
      </c>
      <c r="AV42" s="5">
        <v>1743</v>
      </c>
      <c r="AW42" s="5">
        <v>1533</v>
      </c>
      <c r="AX42" s="5">
        <v>2663</v>
      </c>
      <c r="AY42" s="5">
        <v>1503</v>
      </c>
      <c r="AZ42" s="5">
        <v>2</v>
      </c>
      <c r="BA42" s="5">
        <v>2</v>
      </c>
      <c r="BB42" s="5">
        <v>1</v>
      </c>
      <c r="BC42" s="5">
        <v>2</v>
      </c>
      <c r="BD42" s="5">
        <v>1</v>
      </c>
      <c r="BE42" s="5">
        <v>27251</v>
      </c>
      <c r="BF42" s="5">
        <v>7261</v>
      </c>
      <c r="BG42" s="5">
        <v>2</v>
      </c>
      <c r="BH42" s="5">
        <v>1</v>
      </c>
      <c r="BI42" s="5"/>
      <c r="BJ42" s="5">
        <v>26</v>
      </c>
      <c r="BK42" s="5">
        <v>25</v>
      </c>
      <c r="BL42" s="5"/>
      <c r="BM42" s="5"/>
      <c r="BN42" s="5">
        <v>29</v>
      </c>
      <c r="BO42" s="5"/>
      <c r="BP42" s="5"/>
      <c r="BQ42" s="5"/>
      <c r="BR42" s="5"/>
      <c r="BS42" s="5">
        <v>31</v>
      </c>
      <c r="BT42" s="5">
        <v>1</v>
      </c>
      <c r="BU42" s="5">
        <v>150</v>
      </c>
      <c r="BV42" s="5">
        <v>149</v>
      </c>
      <c r="BW42" s="5">
        <v>4</v>
      </c>
      <c r="BX42" s="5">
        <v>12</v>
      </c>
      <c r="BY42" s="5"/>
      <c r="BZ42" s="5">
        <v>1</v>
      </c>
      <c r="CA42" s="5">
        <v>338</v>
      </c>
      <c r="CB42" s="5"/>
      <c r="CC42" s="5">
        <v>27</v>
      </c>
      <c r="CD42" s="5">
        <v>70</v>
      </c>
      <c r="CE42" s="5">
        <v>154</v>
      </c>
      <c r="CF42" s="5">
        <v>184</v>
      </c>
      <c r="CG42" s="5">
        <v>20</v>
      </c>
      <c r="CH42" s="5">
        <v>217</v>
      </c>
      <c r="CI42" s="5">
        <v>1</v>
      </c>
      <c r="CJ42" s="5">
        <v>36</v>
      </c>
      <c r="CK42" s="5"/>
      <c r="CL42" s="5">
        <v>16</v>
      </c>
      <c r="CM42" s="5">
        <v>1</v>
      </c>
      <c r="CN42" s="5"/>
      <c r="CO42" s="5">
        <v>5</v>
      </c>
      <c r="CP42" s="5"/>
      <c r="CQ42" s="5"/>
      <c r="CR42" s="5"/>
      <c r="CS42" s="5"/>
      <c r="CT42" s="5"/>
      <c r="CU42" s="5"/>
      <c r="CV42" s="5"/>
      <c r="CW42" s="5"/>
      <c r="CX42" s="5"/>
      <c r="CY42" s="5">
        <v>4</v>
      </c>
      <c r="CZ42" s="5">
        <v>415</v>
      </c>
      <c r="DA42" s="5">
        <v>285</v>
      </c>
      <c r="DB42" s="5">
        <v>93</v>
      </c>
      <c r="DC42" s="5">
        <v>21210</v>
      </c>
      <c r="DD42" s="5">
        <v>1</v>
      </c>
      <c r="DE42" s="5">
        <v>19</v>
      </c>
      <c r="DF42" s="5">
        <v>15</v>
      </c>
      <c r="DG42" s="5">
        <v>97</v>
      </c>
      <c r="DH42" s="5">
        <v>56</v>
      </c>
      <c r="DI42" s="5">
        <v>2</v>
      </c>
      <c r="DJ42" s="5">
        <v>35</v>
      </c>
      <c r="DK42" s="5">
        <v>36</v>
      </c>
      <c r="DL42" s="5">
        <v>20</v>
      </c>
      <c r="DM42" s="5">
        <v>27</v>
      </c>
      <c r="DN42" s="5">
        <v>53</v>
      </c>
      <c r="DO42" s="5">
        <v>31</v>
      </c>
      <c r="DP42" s="5">
        <v>22</v>
      </c>
      <c r="DQ42" s="5">
        <v>1935</v>
      </c>
      <c r="DR42" s="5">
        <v>2060</v>
      </c>
      <c r="DS42" s="5">
        <v>1834</v>
      </c>
      <c r="DT42" s="5">
        <v>70</v>
      </c>
      <c r="DU42" s="5">
        <v>32</v>
      </c>
      <c r="DV42" s="5">
        <v>52</v>
      </c>
      <c r="DW42" s="5"/>
      <c r="DX42" s="5">
        <v>10</v>
      </c>
      <c r="DY42" s="5">
        <v>302</v>
      </c>
      <c r="DZ42" s="5">
        <v>275</v>
      </c>
      <c r="EA42" s="5">
        <v>133</v>
      </c>
      <c r="EB42" s="5">
        <v>188</v>
      </c>
      <c r="EC42" s="5">
        <v>43</v>
      </c>
      <c r="ED42" s="5">
        <v>51</v>
      </c>
      <c r="EE42" s="5"/>
      <c r="EF42" s="5">
        <v>9</v>
      </c>
      <c r="EG42" s="5">
        <v>343</v>
      </c>
      <c r="EH42" s="5">
        <v>332</v>
      </c>
      <c r="EI42" s="5">
        <v>159</v>
      </c>
      <c r="EJ42" s="5">
        <v>204</v>
      </c>
      <c r="EK42" s="5">
        <v>46</v>
      </c>
      <c r="EL42" s="5">
        <v>50</v>
      </c>
      <c r="EM42" s="5"/>
      <c r="EN42" s="5">
        <v>7</v>
      </c>
      <c r="EO42" s="5">
        <v>343</v>
      </c>
      <c r="EP42" s="5">
        <v>295</v>
      </c>
      <c r="EQ42" s="5">
        <v>172</v>
      </c>
      <c r="ER42" s="5">
        <v>202</v>
      </c>
    </row>
    <row r="43" spans="1:148" ht="15" x14ac:dyDescent="0.25">
      <c r="A43" s="4" t="s">
        <v>100</v>
      </c>
      <c r="H43" s="5">
        <v>433.14</v>
      </c>
      <c r="I43" s="5">
        <v>20787</v>
      </c>
      <c r="J43" s="9">
        <f t="shared" si="0"/>
        <v>-4.2213883677298316</v>
      </c>
      <c r="K43" s="9">
        <f t="shared" si="1"/>
        <v>1.7438783855294175</v>
      </c>
      <c r="L43" s="10">
        <f t="shared" si="7"/>
        <v>0.18189252898446145</v>
      </c>
      <c r="M43" s="10">
        <f t="shared" si="8"/>
        <v>0.58382642998027612</v>
      </c>
      <c r="N43" s="10">
        <f t="shared" si="9"/>
        <v>0.23428104103526243</v>
      </c>
      <c r="O43" s="10">
        <f t="shared" si="10"/>
        <v>0.63408624229979471</v>
      </c>
      <c r="P43" s="11">
        <f t="shared" si="2"/>
        <v>32.351950738442298</v>
      </c>
      <c r="Q43" s="10">
        <f t="shared" si="3"/>
        <v>5.3724456163480552E-2</v>
      </c>
      <c r="R43" s="10">
        <f t="shared" si="11"/>
        <v>0.45705521472392641</v>
      </c>
      <c r="S43" s="10">
        <f t="shared" si="12"/>
        <v>0.57515337423312884</v>
      </c>
      <c r="T43" s="10">
        <f t="shared" si="13"/>
        <v>0.98061111792858024</v>
      </c>
      <c r="U43" s="11">
        <f t="shared" si="4"/>
        <v>838</v>
      </c>
      <c r="V43" s="11">
        <f t="shared" si="5"/>
        <v>871</v>
      </c>
      <c r="W43" s="11">
        <f t="shared" si="14"/>
        <v>3781</v>
      </c>
      <c r="X43" s="9">
        <f t="shared" si="15"/>
        <v>0.43296290951075195</v>
      </c>
      <c r="Y43" s="9">
        <f t="shared" si="16"/>
        <v>0.26448029621793179</v>
      </c>
      <c r="Z43" s="10">
        <f t="shared" si="17"/>
        <v>0.13010899182561309</v>
      </c>
      <c r="AA43" s="10"/>
      <c r="AB43" s="11">
        <f t="shared" si="18"/>
        <v>105.26315789473684</v>
      </c>
      <c r="AC43" s="11">
        <f t="shared" si="19"/>
        <v>97.897724539375574</v>
      </c>
      <c r="AD43" s="11">
        <f t="shared" si="6"/>
        <v>3.3674892961947371</v>
      </c>
      <c r="AE43" s="9">
        <f t="shared" si="20"/>
        <v>0.73569482288828336</v>
      </c>
      <c r="AF43" s="5">
        <v>620</v>
      </c>
      <c r="AG43" s="5">
        <v>627</v>
      </c>
      <c r="AH43" s="5">
        <v>1627</v>
      </c>
      <c r="AI43" s="5">
        <v>214</v>
      </c>
      <c r="AJ43" s="5">
        <v>693</v>
      </c>
      <c r="AK43" s="5">
        <v>12136</v>
      </c>
      <c r="AL43" s="5">
        <v>4870</v>
      </c>
      <c r="AM43" s="5">
        <v>222</v>
      </c>
      <c r="AN43" s="5">
        <v>319</v>
      </c>
      <c r="AO43" s="5">
        <v>1</v>
      </c>
      <c r="AP43" s="5">
        <v>70</v>
      </c>
      <c r="AQ43" s="5">
        <v>1182</v>
      </c>
      <c r="AR43" s="5">
        <v>1249</v>
      </c>
      <c r="AS43" s="5">
        <v>581</v>
      </c>
      <c r="AT43" s="5">
        <v>597</v>
      </c>
      <c r="AU43" s="5">
        <v>8149</v>
      </c>
      <c r="AV43" s="5">
        <v>7991</v>
      </c>
      <c r="AW43" s="5">
        <v>5120</v>
      </c>
      <c r="AX43" s="5">
        <v>8925</v>
      </c>
      <c r="AY43" s="5">
        <v>5413</v>
      </c>
      <c r="AZ43" s="5">
        <v>6</v>
      </c>
      <c r="BA43" s="5">
        <v>9</v>
      </c>
      <c r="BB43" s="5">
        <v>1</v>
      </c>
      <c r="BC43" s="5">
        <v>11</v>
      </c>
      <c r="BD43" s="5">
        <v>2</v>
      </c>
      <c r="BE43" s="5">
        <v>149752</v>
      </c>
      <c r="BF43" s="5">
        <v>14472</v>
      </c>
      <c r="BG43" s="5">
        <v>8</v>
      </c>
      <c r="BH43" s="5">
        <v>4</v>
      </c>
      <c r="BI43" s="5"/>
      <c r="BJ43" s="5">
        <v>35</v>
      </c>
      <c r="BK43" s="5">
        <v>35</v>
      </c>
      <c r="BL43" s="5"/>
      <c r="BM43" s="5"/>
      <c r="BN43" s="5">
        <v>247</v>
      </c>
      <c r="BO43" s="5">
        <v>73</v>
      </c>
      <c r="BP43" s="5">
        <v>79</v>
      </c>
      <c r="BQ43" s="5"/>
      <c r="BR43" s="5"/>
      <c r="BS43" s="5">
        <v>187</v>
      </c>
      <c r="BT43" s="5">
        <v>12</v>
      </c>
      <c r="BU43" s="5">
        <v>877</v>
      </c>
      <c r="BV43" s="5">
        <v>721</v>
      </c>
      <c r="BW43" s="5">
        <v>71</v>
      </c>
      <c r="BX43" s="5">
        <v>66</v>
      </c>
      <c r="BY43" s="5"/>
      <c r="BZ43" s="5">
        <v>8</v>
      </c>
      <c r="CA43" s="5">
        <v>1468</v>
      </c>
      <c r="CB43" s="5"/>
      <c r="CC43" s="5">
        <v>153</v>
      </c>
      <c r="CD43" s="5">
        <v>248</v>
      </c>
      <c r="CE43" s="5">
        <v>730</v>
      </c>
      <c r="CF43" s="5">
        <v>738</v>
      </c>
      <c r="CG43" s="5">
        <v>208</v>
      </c>
      <c r="CH43" s="5">
        <v>1080</v>
      </c>
      <c r="CI43" s="5">
        <v>8</v>
      </c>
      <c r="CJ43" s="5">
        <v>174</v>
      </c>
      <c r="CK43" s="5"/>
      <c r="CL43" s="5">
        <v>191</v>
      </c>
      <c r="CM43" s="5">
        <v>8</v>
      </c>
      <c r="CN43" s="5">
        <v>11</v>
      </c>
      <c r="CO43" s="5"/>
      <c r="CP43" s="5"/>
      <c r="CQ43" s="5">
        <v>6</v>
      </c>
      <c r="CR43" s="5">
        <v>37</v>
      </c>
      <c r="CS43" s="5"/>
      <c r="CT43" s="5"/>
      <c r="CU43" s="5"/>
      <c r="CV43" s="5"/>
      <c r="CW43" s="5"/>
      <c r="CX43" s="5"/>
      <c r="CY43" s="5">
        <v>9</v>
      </c>
      <c r="CZ43" s="5">
        <v>2035</v>
      </c>
      <c r="DA43" s="5">
        <v>1392</v>
      </c>
      <c r="DB43" s="5">
        <v>359</v>
      </c>
      <c r="DC43" s="5">
        <v>46356</v>
      </c>
      <c r="DD43" s="5">
        <v>5</v>
      </c>
      <c r="DE43" s="5">
        <v>84</v>
      </c>
      <c r="DF43" s="5">
        <v>70</v>
      </c>
      <c r="DG43" s="5">
        <v>652</v>
      </c>
      <c r="DH43" s="5">
        <v>298</v>
      </c>
      <c r="DI43" s="5">
        <v>28</v>
      </c>
      <c r="DJ43" s="5">
        <v>347</v>
      </c>
      <c r="DK43" s="5">
        <v>157</v>
      </c>
      <c r="DL43" s="5">
        <v>323</v>
      </c>
      <c r="DM43" s="5">
        <v>512</v>
      </c>
      <c r="DN43" s="5">
        <v>419</v>
      </c>
      <c r="DO43" s="5">
        <v>236</v>
      </c>
      <c r="DP43" s="5">
        <v>183</v>
      </c>
      <c r="DQ43" s="5">
        <v>6725</v>
      </c>
      <c r="DR43" s="5">
        <v>7114</v>
      </c>
      <c r="DS43" s="5">
        <v>6403</v>
      </c>
      <c r="DT43" s="5">
        <v>669.5</v>
      </c>
      <c r="DU43" s="5">
        <v>213</v>
      </c>
      <c r="DV43" s="5">
        <v>289</v>
      </c>
      <c r="DW43" s="5">
        <v>1</v>
      </c>
      <c r="DX43" s="5">
        <v>80</v>
      </c>
      <c r="DY43" s="5">
        <v>954</v>
      </c>
      <c r="DZ43" s="5">
        <v>1104</v>
      </c>
      <c r="EA43" s="5">
        <v>472</v>
      </c>
      <c r="EB43" s="5">
        <v>382</v>
      </c>
      <c r="EC43" s="5">
        <v>207</v>
      </c>
      <c r="ED43" s="5">
        <v>292</v>
      </c>
      <c r="EE43" s="5">
        <v>1</v>
      </c>
      <c r="EF43" s="5">
        <v>87</v>
      </c>
      <c r="EG43" s="5">
        <v>1269</v>
      </c>
      <c r="EH43" s="5">
        <v>1182</v>
      </c>
      <c r="EI43" s="5">
        <v>578</v>
      </c>
      <c r="EJ43" s="5">
        <v>528</v>
      </c>
      <c r="EK43" s="5">
        <v>196</v>
      </c>
      <c r="EL43" s="5">
        <v>289</v>
      </c>
      <c r="EM43" s="5">
        <v>1</v>
      </c>
      <c r="EN43" s="5">
        <v>90</v>
      </c>
      <c r="EO43" s="5">
        <v>1291</v>
      </c>
      <c r="EP43" s="5">
        <v>1299</v>
      </c>
      <c r="EQ43" s="5">
        <v>589</v>
      </c>
      <c r="ER43" s="5">
        <v>568</v>
      </c>
    </row>
    <row r="44" spans="1:148" ht="15" x14ac:dyDescent="0.25">
      <c r="A44" s="4" t="s">
        <v>101</v>
      </c>
      <c r="B44" t="s">
        <v>22</v>
      </c>
      <c r="C44" t="s">
        <v>23</v>
      </c>
      <c r="D44" t="s">
        <v>102</v>
      </c>
      <c r="E44" t="s">
        <v>25</v>
      </c>
      <c r="F44" t="s">
        <v>103</v>
      </c>
      <c r="G44" t="s">
        <v>44</v>
      </c>
      <c r="H44" s="5">
        <v>46.89</v>
      </c>
      <c r="I44" s="5">
        <v>2191</v>
      </c>
      <c r="J44" s="9">
        <f t="shared" si="0"/>
        <v>-3.1948881789137382</v>
      </c>
      <c r="K44" s="9">
        <f t="shared" si="1"/>
        <v>-1.9397535371976269</v>
      </c>
      <c r="L44" s="10">
        <f t="shared" si="7"/>
        <v>0.16841624828845275</v>
      </c>
      <c r="M44" s="10">
        <f t="shared" si="8"/>
        <v>0.57873117298037424</v>
      </c>
      <c r="N44" s="10">
        <f t="shared" si="9"/>
        <v>0.25285257873117301</v>
      </c>
      <c r="O44" s="10">
        <f t="shared" si="10"/>
        <v>0.54151624548736466</v>
      </c>
      <c r="P44" s="11">
        <f t="shared" si="2"/>
        <v>30.397078959379279</v>
      </c>
      <c r="Q44" s="10">
        <f t="shared" si="3"/>
        <v>4.4164037854889593E-2</v>
      </c>
      <c r="R44" s="10">
        <f t="shared" si="11"/>
        <v>0.44642857142857145</v>
      </c>
      <c r="S44" s="10">
        <f t="shared" si="12"/>
        <v>0.5</v>
      </c>
      <c r="T44" s="10">
        <f t="shared" si="13"/>
        <v>0.99307159353348728</v>
      </c>
      <c r="U44" s="11">
        <f t="shared" si="4"/>
        <v>84</v>
      </c>
      <c r="V44" s="11">
        <f t="shared" si="5"/>
        <v>79</v>
      </c>
      <c r="W44" s="11">
        <f t="shared" si="14"/>
        <v>369</v>
      </c>
      <c r="X44" s="9">
        <f t="shared" si="15"/>
        <v>0.45641259698767683</v>
      </c>
      <c r="Y44" s="9">
        <f t="shared" si="16"/>
        <v>0</v>
      </c>
      <c r="Z44" s="10">
        <f t="shared" si="17"/>
        <v>0.2013888888888889</v>
      </c>
      <c r="AA44" s="10"/>
      <c r="AB44" s="11">
        <f t="shared" si="18"/>
        <v>132.0754716981132</v>
      </c>
      <c r="AC44" s="11">
        <f t="shared" si="19"/>
        <v>20.082154267457781</v>
      </c>
      <c r="AD44" s="11">
        <f t="shared" si="6"/>
        <v>5.0205385668644453</v>
      </c>
      <c r="AE44" s="9">
        <f t="shared" si="20"/>
        <v>1</v>
      </c>
      <c r="AF44" s="5">
        <v>58</v>
      </c>
      <c r="AG44" s="5">
        <v>53</v>
      </c>
      <c r="AH44" s="5">
        <v>168</v>
      </c>
      <c r="AI44" s="5">
        <v>21</v>
      </c>
      <c r="AJ44" s="5">
        <v>69</v>
      </c>
      <c r="AK44" s="5">
        <v>1268</v>
      </c>
      <c r="AL44" s="5">
        <v>554</v>
      </c>
      <c r="AM44" s="5">
        <v>19</v>
      </c>
      <c r="AN44" s="5">
        <v>33</v>
      </c>
      <c r="AO44" s="5"/>
      <c r="AP44" s="5">
        <v>5</v>
      </c>
      <c r="AQ44" s="5">
        <v>103</v>
      </c>
      <c r="AR44" s="5">
        <v>151</v>
      </c>
      <c r="AS44" s="5">
        <v>53</v>
      </c>
      <c r="AT44" s="5">
        <v>75</v>
      </c>
      <c r="AU44" s="5">
        <v>866</v>
      </c>
      <c r="AV44" s="5">
        <v>860</v>
      </c>
      <c r="AW44" s="5">
        <v>794</v>
      </c>
      <c r="AX44" s="5">
        <v>950</v>
      </c>
      <c r="AY44" s="5">
        <v>587</v>
      </c>
      <c r="AZ44" s="5">
        <v>1</v>
      </c>
      <c r="BA44" s="5">
        <v>1</v>
      </c>
      <c r="BB44" s="5"/>
      <c r="BC44" s="5">
        <v>1</v>
      </c>
      <c r="BD44" s="5"/>
      <c r="BE44" s="5">
        <v>15384</v>
      </c>
      <c r="BF44" s="5"/>
      <c r="BG44" s="5">
        <v>1</v>
      </c>
      <c r="BH44" s="5"/>
      <c r="BI44" s="5"/>
      <c r="BJ44" s="5"/>
      <c r="BK44" s="5"/>
      <c r="BL44" s="5"/>
      <c r="BM44" s="5"/>
      <c r="BN44" s="5">
        <v>28</v>
      </c>
      <c r="BO44" s="5">
        <v>10</v>
      </c>
      <c r="BP44" s="5">
        <v>13</v>
      </c>
      <c r="BQ44" s="5"/>
      <c r="BR44" s="5"/>
      <c r="BS44" s="5">
        <v>20</v>
      </c>
      <c r="BT44" s="5">
        <v>1</v>
      </c>
      <c r="BU44" s="5">
        <v>75</v>
      </c>
      <c r="BV44" s="5">
        <v>59</v>
      </c>
      <c r="BW44" s="5">
        <v>6</v>
      </c>
      <c r="BX44" s="5">
        <v>7</v>
      </c>
      <c r="BY44" s="5"/>
      <c r="BZ44" s="5">
        <v>1</v>
      </c>
      <c r="CA44" s="5">
        <v>144</v>
      </c>
      <c r="CB44" s="5"/>
      <c r="CC44" s="5">
        <v>14</v>
      </c>
      <c r="CD44" s="5">
        <v>3</v>
      </c>
      <c r="CE44" s="5">
        <v>80</v>
      </c>
      <c r="CF44" s="5">
        <v>64</v>
      </c>
      <c r="CG44" s="5">
        <v>21</v>
      </c>
      <c r="CH44" s="5">
        <v>144</v>
      </c>
      <c r="CI44" s="5">
        <v>1</v>
      </c>
      <c r="CJ44" s="5">
        <v>17</v>
      </c>
      <c r="CK44" s="5"/>
      <c r="CL44" s="5">
        <v>29</v>
      </c>
      <c r="CM44" s="5">
        <v>1</v>
      </c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>
        <v>1</v>
      </c>
      <c r="CZ44" s="5">
        <v>44</v>
      </c>
      <c r="DA44" s="5">
        <v>51</v>
      </c>
      <c r="DB44" s="5">
        <v>10</v>
      </c>
      <c r="DC44" s="5">
        <v>1900</v>
      </c>
      <c r="DD44" s="5">
        <v>1</v>
      </c>
      <c r="DE44" s="5">
        <v>11</v>
      </c>
      <c r="DF44" s="5">
        <v>11</v>
      </c>
      <c r="DG44" s="5">
        <v>56</v>
      </c>
      <c r="DH44" s="5">
        <v>25</v>
      </c>
      <c r="DI44" s="5"/>
      <c r="DJ44" s="5">
        <v>28</v>
      </c>
      <c r="DK44" s="5">
        <v>15</v>
      </c>
      <c r="DL44" s="5">
        <v>22</v>
      </c>
      <c r="DM44" s="5">
        <v>42</v>
      </c>
      <c r="DN44" s="5">
        <v>39</v>
      </c>
      <c r="DO44" s="5">
        <v>24</v>
      </c>
      <c r="DP44" s="5">
        <v>15</v>
      </c>
      <c r="DQ44" s="5">
        <v>666</v>
      </c>
      <c r="DR44" s="5">
        <v>719</v>
      </c>
      <c r="DS44" s="5">
        <v>659</v>
      </c>
      <c r="DT44" s="5">
        <v>61</v>
      </c>
      <c r="DU44" s="5">
        <v>19</v>
      </c>
      <c r="DV44" s="5">
        <v>28</v>
      </c>
      <c r="DW44" s="5"/>
      <c r="DX44" s="5">
        <v>8</v>
      </c>
      <c r="DY44" s="5">
        <v>124</v>
      </c>
      <c r="DZ44" s="5">
        <v>115</v>
      </c>
      <c r="EA44" s="5">
        <v>50</v>
      </c>
      <c r="EB44" s="5">
        <v>45</v>
      </c>
      <c r="EC44" s="5">
        <v>24</v>
      </c>
      <c r="ED44" s="5">
        <v>24</v>
      </c>
      <c r="EE44" s="5">
        <v>1</v>
      </c>
      <c r="EF44" s="5">
        <v>11</v>
      </c>
      <c r="EG44" s="5">
        <v>160</v>
      </c>
      <c r="EH44" s="5">
        <v>132</v>
      </c>
      <c r="EI44" s="5">
        <v>53</v>
      </c>
      <c r="EJ44" s="5">
        <v>54</v>
      </c>
      <c r="EK44" s="5">
        <v>22</v>
      </c>
      <c r="EL44" s="5">
        <v>27</v>
      </c>
      <c r="EM44" s="5"/>
      <c r="EN44" s="5">
        <v>15</v>
      </c>
      <c r="EO44" s="5">
        <v>129</v>
      </c>
      <c r="EP44" s="5">
        <v>158</v>
      </c>
      <c r="EQ44" s="5">
        <v>67</v>
      </c>
      <c r="ER44" s="5">
        <v>66</v>
      </c>
    </row>
    <row r="45" spans="1:148" ht="15" x14ac:dyDescent="0.25">
      <c r="A45" s="4" t="s">
        <v>104</v>
      </c>
      <c r="B45" t="s">
        <v>29</v>
      </c>
      <c r="C45" t="s">
        <v>30</v>
      </c>
      <c r="D45" t="s">
        <v>102</v>
      </c>
      <c r="E45" t="s">
        <v>25</v>
      </c>
      <c r="F45" t="s">
        <v>105</v>
      </c>
      <c r="G45" t="s">
        <v>40</v>
      </c>
      <c r="H45" s="5">
        <v>82.78</v>
      </c>
      <c r="I45" s="5">
        <v>6775</v>
      </c>
      <c r="J45" s="9">
        <f t="shared" si="0"/>
        <v>-6.6789667896678964</v>
      </c>
      <c r="K45" s="9">
        <f t="shared" si="1"/>
        <v>0.22140221402214022</v>
      </c>
      <c r="L45" s="10">
        <f t="shared" si="7"/>
        <v>0.17623616236162362</v>
      </c>
      <c r="M45" s="10">
        <f t="shared" si="8"/>
        <v>0.5719557195571956</v>
      </c>
      <c r="N45" s="10">
        <f t="shared" si="9"/>
        <v>0.25180811808118081</v>
      </c>
      <c r="O45" s="10">
        <f t="shared" si="10"/>
        <v>0.58323563892145369</v>
      </c>
      <c r="P45" s="11">
        <f t="shared" si="2"/>
        <v>35.483394833948338</v>
      </c>
      <c r="Q45" s="10">
        <f t="shared" si="3"/>
        <v>7.2774193548387101E-2</v>
      </c>
      <c r="R45" s="10">
        <f t="shared" si="11"/>
        <v>0.51418439716312059</v>
      </c>
      <c r="S45" s="10">
        <f t="shared" si="12"/>
        <v>0.60992907801418439</v>
      </c>
      <c r="T45" s="10">
        <f t="shared" si="13"/>
        <v>0.99923634975181364</v>
      </c>
      <c r="U45" s="11">
        <f t="shared" si="4"/>
        <v>266</v>
      </c>
      <c r="V45" s="11">
        <f t="shared" si="5"/>
        <v>336</v>
      </c>
      <c r="W45" s="11">
        <f t="shared" si="14"/>
        <v>1194</v>
      </c>
      <c r="X45" s="9">
        <f t="shared" si="15"/>
        <v>0.44280442804428044</v>
      </c>
      <c r="Y45" s="9">
        <f t="shared" si="16"/>
        <v>0.83752093802345062</v>
      </c>
      <c r="Z45" s="10">
        <f t="shared" si="17"/>
        <v>0.10187110187110188</v>
      </c>
      <c r="AA45" s="10"/>
      <c r="AB45" s="11">
        <f t="shared" si="18"/>
        <v>100.96153846153847</v>
      </c>
      <c r="AC45" s="11">
        <f t="shared" si="19"/>
        <v>164.72324723247235</v>
      </c>
      <c r="AD45" s="11">
        <f t="shared" si="6"/>
        <v>1.7712177121771218</v>
      </c>
      <c r="AE45" s="9">
        <f t="shared" si="20"/>
        <v>0.84823284823284828</v>
      </c>
      <c r="AF45" s="5">
        <v>188</v>
      </c>
      <c r="AG45" s="5">
        <v>208</v>
      </c>
      <c r="AH45" s="5">
        <v>527</v>
      </c>
      <c r="AI45" s="5">
        <v>72</v>
      </c>
      <c r="AJ45" s="5">
        <v>199</v>
      </c>
      <c r="AK45" s="5">
        <v>3875</v>
      </c>
      <c r="AL45" s="5">
        <v>1706</v>
      </c>
      <c r="AM45" s="5">
        <v>73</v>
      </c>
      <c r="AN45" s="5">
        <v>111</v>
      </c>
      <c r="AO45" s="5"/>
      <c r="AP45" s="5">
        <v>36</v>
      </c>
      <c r="AQ45" s="5">
        <v>389</v>
      </c>
      <c r="AR45" s="5">
        <v>416</v>
      </c>
      <c r="AS45" s="5">
        <v>194</v>
      </c>
      <c r="AT45" s="5">
        <v>207</v>
      </c>
      <c r="AU45" s="5">
        <v>2619</v>
      </c>
      <c r="AV45" s="5">
        <v>2617</v>
      </c>
      <c r="AW45" s="5">
        <v>2273</v>
      </c>
      <c r="AX45" s="5">
        <v>2876</v>
      </c>
      <c r="AY45" s="5">
        <v>1789</v>
      </c>
      <c r="AZ45" s="5">
        <v>2</v>
      </c>
      <c r="BA45" s="5">
        <v>3</v>
      </c>
      <c r="BB45" s="5">
        <v>1</v>
      </c>
      <c r="BC45" s="5">
        <v>3</v>
      </c>
      <c r="BD45" s="5">
        <v>2</v>
      </c>
      <c r="BE45" s="5">
        <v>40981</v>
      </c>
      <c r="BF45" s="5">
        <v>14472</v>
      </c>
      <c r="BG45" s="5">
        <v>2</v>
      </c>
      <c r="BH45" s="5">
        <v>2</v>
      </c>
      <c r="BI45" s="5"/>
      <c r="BJ45" s="5">
        <v>35</v>
      </c>
      <c r="BK45" s="5">
        <v>35</v>
      </c>
      <c r="BL45" s="5"/>
      <c r="BM45" s="5"/>
      <c r="BN45" s="5">
        <v>72</v>
      </c>
      <c r="BO45" s="5"/>
      <c r="BP45" s="5">
        <v>17</v>
      </c>
      <c r="BQ45" s="5"/>
      <c r="BR45" s="5"/>
      <c r="BS45" s="5">
        <v>44</v>
      </c>
      <c r="BT45" s="5">
        <v>4</v>
      </c>
      <c r="BU45" s="5">
        <v>253</v>
      </c>
      <c r="BV45" s="5">
        <v>236</v>
      </c>
      <c r="BW45" s="5">
        <v>19</v>
      </c>
      <c r="BX45" s="5">
        <v>21</v>
      </c>
      <c r="BY45" s="5"/>
      <c r="BZ45" s="5">
        <v>2</v>
      </c>
      <c r="CA45" s="5">
        <v>481</v>
      </c>
      <c r="CB45" s="5"/>
      <c r="CC45" s="5">
        <v>45</v>
      </c>
      <c r="CD45" s="5">
        <v>46</v>
      </c>
      <c r="CE45" s="5">
        <v>226</v>
      </c>
      <c r="CF45" s="5">
        <v>255</v>
      </c>
      <c r="CG45" s="5">
        <v>58</v>
      </c>
      <c r="CH45" s="5">
        <v>408</v>
      </c>
      <c r="CI45" s="5">
        <v>2</v>
      </c>
      <c r="CJ45" s="5">
        <v>51</v>
      </c>
      <c r="CK45" s="5"/>
      <c r="CL45" s="5">
        <v>49</v>
      </c>
      <c r="CM45" s="5">
        <v>2</v>
      </c>
      <c r="CN45" s="5">
        <v>11</v>
      </c>
      <c r="CO45" s="5"/>
      <c r="CP45" s="5"/>
      <c r="CQ45" s="5">
        <v>6</v>
      </c>
      <c r="CR45" s="5">
        <v>37</v>
      </c>
      <c r="CS45" s="5"/>
      <c r="CT45" s="5"/>
      <c r="CU45" s="5"/>
      <c r="CV45" s="5"/>
      <c r="CW45" s="5"/>
      <c r="CX45" s="5"/>
      <c r="CY45" s="5">
        <v>1</v>
      </c>
      <c r="CZ45" s="5">
        <v>1116</v>
      </c>
      <c r="DA45" s="5">
        <v>855</v>
      </c>
      <c r="DB45" s="5">
        <v>55</v>
      </c>
      <c r="DC45" s="5">
        <v>15157</v>
      </c>
      <c r="DD45" s="5">
        <v>1</v>
      </c>
      <c r="DE45" s="5">
        <v>16</v>
      </c>
      <c r="DF45" s="5">
        <v>12</v>
      </c>
      <c r="DG45" s="5">
        <v>282</v>
      </c>
      <c r="DH45" s="5">
        <v>145</v>
      </c>
      <c r="DI45" s="5">
        <v>17</v>
      </c>
      <c r="DJ45" s="5">
        <v>155</v>
      </c>
      <c r="DK45" s="5">
        <v>75</v>
      </c>
      <c r="DL45" s="5">
        <v>69</v>
      </c>
      <c r="DM45" s="5">
        <v>150</v>
      </c>
      <c r="DN45" s="5">
        <v>177</v>
      </c>
      <c r="DO45" s="5">
        <v>82</v>
      </c>
      <c r="DP45" s="5">
        <v>95</v>
      </c>
      <c r="DQ45" s="5">
        <v>2404</v>
      </c>
      <c r="DR45" s="5">
        <v>2515</v>
      </c>
      <c r="DS45" s="5">
        <v>2234</v>
      </c>
      <c r="DT45" s="5">
        <v>232.5</v>
      </c>
      <c r="DU45" s="5">
        <v>73</v>
      </c>
      <c r="DV45" s="5">
        <v>116</v>
      </c>
      <c r="DW45" s="5"/>
      <c r="DX45" s="5">
        <v>37</v>
      </c>
      <c r="DY45" s="5">
        <v>280</v>
      </c>
      <c r="DZ45" s="5">
        <v>358</v>
      </c>
      <c r="EA45" s="5">
        <v>154</v>
      </c>
      <c r="EB45" s="5">
        <v>114</v>
      </c>
      <c r="EC45" s="5">
        <v>61</v>
      </c>
      <c r="ED45" s="5">
        <v>120</v>
      </c>
      <c r="EE45" s="5"/>
      <c r="EF45" s="5">
        <v>35</v>
      </c>
      <c r="EG45" s="5">
        <v>367</v>
      </c>
      <c r="EH45" s="5">
        <v>277</v>
      </c>
      <c r="EI45" s="5">
        <v>143</v>
      </c>
      <c r="EJ45" s="5">
        <v>158</v>
      </c>
      <c r="EK45" s="5">
        <v>59</v>
      </c>
      <c r="EL45" s="5">
        <v>100</v>
      </c>
      <c r="EM45" s="5"/>
      <c r="EN45" s="5">
        <v>38</v>
      </c>
      <c r="EO45" s="5">
        <v>378</v>
      </c>
      <c r="EP45" s="5">
        <v>368</v>
      </c>
      <c r="EQ45" s="5">
        <v>164</v>
      </c>
      <c r="ER45" s="5">
        <v>170</v>
      </c>
    </row>
    <row r="46" spans="1:148" ht="15" x14ac:dyDescent="0.25">
      <c r="A46" s="4" t="s">
        <v>106</v>
      </c>
      <c r="B46" t="s">
        <v>22</v>
      </c>
      <c r="C46" t="s">
        <v>23</v>
      </c>
      <c r="D46" t="s">
        <v>102</v>
      </c>
      <c r="E46" t="s">
        <v>25</v>
      </c>
      <c r="F46" t="s">
        <v>107</v>
      </c>
      <c r="G46" t="s">
        <v>44</v>
      </c>
      <c r="H46" s="5">
        <v>53.06</v>
      </c>
      <c r="I46" s="5">
        <v>2523</v>
      </c>
      <c r="J46" s="9">
        <f t="shared" si="0"/>
        <v>-0.29726516052318669</v>
      </c>
      <c r="K46" s="9">
        <f t="shared" si="1"/>
        <v>3.1708283789139911</v>
      </c>
      <c r="L46" s="10">
        <f t="shared" si="7"/>
        <v>0.19421323820848196</v>
      </c>
      <c r="M46" s="10">
        <f t="shared" si="8"/>
        <v>0.61038446294094328</v>
      </c>
      <c r="N46" s="10">
        <f t="shared" si="9"/>
        <v>0.19540229885057472</v>
      </c>
      <c r="O46" s="10">
        <f t="shared" si="10"/>
        <v>0.81744421906693709</v>
      </c>
      <c r="P46" s="11">
        <f t="shared" si="2"/>
        <v>28.180737217598097</v>
      </c>
      <c r="Q46" s="10">
        <f t="shared" si="3"/>
        <v>5.3246753246753244E-2</v>
      </c>
      <c r="R46" s="10">
        <f t="shared" si="11"/>
        <v>0.47560975609756095</v>
      </c>
      <c r="S46" s="10">
        <f t="shared" si="12"/>
        <v>0.63414634146341464</v>
      </c>
      <c r="T46" s="10">
        <f t="shared" si="13"/>
        <v>1</v>
      </c>
      <c r="U46" s="11">
        <f t="shared" si="4"/>
        <v>124</v>
      </c>
      <c r="V46" s="11">
        <f t="shared" si="5"/>
        <v>91</v>
      </c>
      <c r="W46" s="11">
        <f t="shared" si="14"/>
        <v>490</v>
      </c>
      <c r="X46" s="9">
        <f t="shared" si="15"/>
        <v>0.39635354736424894</v>
      </c>
      <c r="Y46" s="9">
        <f t="shared" si="16"/>
        <v>0</v>
      </c>
      <c r="Z46" s="10">
        <f t="shared" si="17"/>
        <v>0.16101694915254236</v>
      </c>
      <c r="AA46" s="10"/>
      <c r="AB46" s="11">
        <f t="shared" si="18"/>
        <v>103.44827586206897</v>
      </c>
      <c r="AC46" s="11">
        <f t="shared" si="19"/>
        <v>13.476020610384463</v>
      </c>
      <c r="AD46" s="11">
        <f t="shared" si="6"/>
        <v>3.1708283789139915</v>
      </c>
      <c r="AE46" s="9">
        <f t="shared" si="20"/>
        <v>0.39830508474576271</v>
      </c>
      <c r="AF46" s="5">
        <v>91</v>
      </c>
      <c r="AG46" s="5">
        <v>87</v>
      </c>
      <c r="AH46" s="5">
        <v>206</v>
      </c>
      <c r="AI46" s="5">
        <v>19</v>
      </c>
      <c r="AJ46" s="5">
        <v>87</v>
      </c>
      <c r="AK46" s="5">
        <v>1540</v>
      </c>
      <c r="AL46" s="5">
        <v>493</v>
      </c>
      <c r="AM46" s="5">
        <v>36</v>
      </c>
      <c r="AN46" s="5">
        <v>37</v>
      </c>
      <c r="AO46" s="5">
        <v>1</v>
      </c>
      <c r="AP46" s="5">
        <v>9</v>
      </c>
      <c r="AQ46" s="5">
        <v>142</v>
      </c>
      <c r="AR46" s="5">
        <v>143</v>
      </c>
      <c r="AS46" s="5">
        <v>61</v>
      </c>
      <c r="AT46" s="5">
        <v>77</v>
      </c>
      <c r="AU46" s="5">
        <v>1019</v>
      </c>
      <c r="AV46" s="5">
        <v>1019</v>
      </c>
      <c r="AW46" s="5">
        <v>734</v>
      </c>
      <c r="AX46" s="5">
        <v>970</v>
      </c>
      <c r="AY46" s="5">
        <v>613</v>
      </c>
      <c r="AZ46" s="5">
        <v>1</v>
      </c>
      <c r="BA46" s="5">
        <v>1</v>
      </c>
      <c r="BB46" s="5"/>
      <c r="BC46" s="5">
        <v>1</v>
      </c>
      <c r="BD46" s="5"/>
      <c r="BE46" s="5">
        <v>18446</v>
      </c>
      <c r="BF46" s="5"/>
      <c r="BG46" s="5">
        <v>1</v>
      </c>
      <c r="BH46" s="5">
        <v>1</v>
      </c>
      <c r="BI46" s="5"/>
      <c r="BJ46" s="5"/>
      <c r="BK46" s="5"/>
      <c r="BL46" s="5"/>
      <c r="BM46" s="5"/>
      <c r="BN46" s="5">
        <v>54</v>
      </c>
      <c r="BO46" s="5">
        <v>7</v>
      </c>
      <c r="BP46" s="5">
        <v>6</v>
      </c>
      <c r="BQ46" s="5"/>
      <c r="BR46" s="5"/>
      <c r="BS46" s="5"/>
      <c r="BT46" s="5">
        <v>1</v>
      </c>
      <c r="BU46" s="5">
        <v>103</v>
      </c>
      <c r="BV46" s="5">
        <v>101</v>
      </c>
      <c r="BW46" s="5">
        <v>17</v>
      </c>
      <c r="BX46" s="5">
        <v>9</v>
      </c>
      <c r="BY46" s="5"/>
      <c r="BZ46" s="5">
        <v>1</v>
      </c>
      <c r="CA46" s="5">
        <v>236</v>
      </c>
      <c r="CB46" s="5"/>
      <c r="CC46" s="5">
        <v>18</v>
      </c>
      <c r="CD46" s="5">
        <v>54</v>
      </c>
      <c r="CE46" s="5">
        <v>112</v>
      </c>
      <c r="CF46" s="5">
        <v>124</v>
      </c>
      <c r="CG46" s="5">
        <v>35</v>
      </c>
      <c r="CH46" s="5">
        <v>94</v>
      </c>
      <c r="CI46" s="5">
        <v>1</v>
      </c>
      <c r="CJ46" s="5">
        <v>26</v>
      </c>
      <c r="CK46" s="5"/>
      <c r="CL46" s="5">
        <v>38</v>
      </c>
      <c r="CM46" s="5">
        <v>1</v>
      </c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>
        <v>1</v>
      </c>
      <c r="CZ46" s="5">
        <v>34</v>
      </c>
      <c r="DA46" s="5">
        <v>56</v>
      </c>
      <c r="DB46" s="5">
        <v>48</v>
      </c>
      <c r="DC46" s="5">
        <v>3420</v>
      </c>
      <c r="DD46" s="5"/>
      <c r="DE46" s="5">
        <v>10</v>
      </c>
      <c r="DF46" s="5">
        <v>8</v>
      </c>
      <c r="DG46" s="5">
        <v>82</v>
      </c>
      <c r="DH46" s="5">
        <v>39</v>
      </c>
      <c r="DI46" s="5">
        <v>3</v>
      </c>
      <c r="DJ46" s="5">
        <v>49</v>
      </c>
      <c r="DK46" s="5">
        <v>23</v>
      </c>
      <c r="DL46" s="5">
        <v>35</v>
      </c>
      <c r="DM46" s="5">
        <v>44</v>
      </c>
      <c r="DN46" s="5">
        <v>50</v>
      </c>
      <c r="DO46" s="5">
        <v>22</v>
      </c>
      <c r="DP46" s="5">
        <v>28</v>
      </c>
      <c r="DQ46" s="5">
        <v>711</v>
      </c>
      <c r="DR46" s="5">
        <v>770</v>
      </c>
      <c r="DS46" s="5">
        <v>704</v>
      </c>
      <c r="DT46" s="5">
        <v>107</v>
      </c>
      <c r="DU46" s="5">
        <v>32</v>
      </c>
      <c r="DV46" s="5">
        <v>39</v>
      </c>
      <c r="DW46" s="5"/>
      <c r="DX46" s="5">
        <v>7</v>
      </c>
      <c r="DY46" s="5">
        <v>124</v>
      </c>
      <c r="DZ46" s="5">
        <v>131</v>
      </c>
      <c r="EA46" s="5">
        <v>59</v>
      </c>
      <c r="EB46" s="5">
        <v>50</v>
      </c>
      <c r="EC46" s="5">
        <v>28</v>
      </c>
      <c r="ED46" s="5">
        <v>25</v>
      </c>
      <c r="EE46" s="5"/>
      <c r="EF46" s="5">
        <v>7</v>
      </c>
      <c r="EG46" s="5">
        <v>181</v>
      </c>
      <c r="EH46" s="5">
        <v>162</v>
      </c>
      <c r="EI46" s="5">
        <v>102</v>
      </c>
      <c r="EJ46" s="5">
        <v>72</v>
      </c>
      <c r="EK46" s="5">
        <v>28</v>
      </c>
      <c r="EL46" s="5">
        <v>26</v>
      </c>
      <c r="EM46" s="5"/>
      <c r="EN46" s="5">
        <v>10</v>
      </c>
      <c r="EO46" s="5">
        <v>201</v>
      </c>
      <c r="EP46" s="5">
        <v>178</v>
      </c>
      <c r="EQ46" s="5">
        <v>99</v>
      </c>
      <c r="ER46" s="5">
        <v>90</v>
      </c>
    </row>
    <row r="47" spans="1:148" ht="15" x14ac:dyDescent="0.25">
      <c r="A47" s="4" t="s">
        <v>108</v>
      </c>
      <c r="B47" t="s">
        <v>22</v>
      </c>
      <c r="C47" t="s">
        <v>42</v>
      </c>
      <c r="D47" t="s">
        <v>102</v>
      </c>
      <c r="E47" t="s">
        <v>25</v>
      </c>
      <c r="F47" t="s">
        <v>109</v>
      </c>
      <c r="G47" t="s">
        <v>44</v>
      </c>
      <c r="H47" s="5">
        <v>75.67</v>
      </c>
      <c r="I47" s="5">
        <v>2214</v>
      </c>
      <c r="J47" s="9">
        <f t="shared" si="0"/>
        <v>-7.4525745257452574</v>
      </c>
      <c r="K47" s="9">
        <f t="shared" si="1"/>
        <v>4.4037940379403793</v>
      </c>
      <c r="L47" s="10">
        <f t="shared" si="7"/>
        <v>0.15943992773261065</v>
      </c>
      <c r="M47" s="10">
        <f t="shared" si="8"/>
        <v>0.5794941282746161</v>
      </c>
      <c r="N47" s="10">
        <f t="shared" si="9"/>
        <v>0.26106594399277328</v>
      </c>
      <c r="O47" s="10">
        <f t="shared" si="10"/>
        <v>0.47750865051903113</v>
      </c>
      <c r="P47" s="11">
        <f t="shared" si="2"/>
        <v>36.088527551942185</v>
      </c>
      <c r="Q47" s="10">
        <f t="shared" si="3"/>
        <v>2.9618082618862042E-2</v>
      </c>
      <c r="R47" s="10">
        <f t="shared" si="11"/>
        <v>0.34210526315789475</v>
      </c>
      <c r="S47" s="10">
        <f t="shared" si="12"/>
        <v>0.28947368421052633</v>
      </c>
      <c r="T47" s="10">
        <f t="shared" si="13"/>
        <v>1</v>
      </c>
      <c r="U47" s="11">
        <f t="shared" si="4"/>
        <v>71</v>
      </c>
      <c r="V47" s="11">
        <f t="shared" si="5"/>
        <v>106</v>
      </c>
      <c r="W47" s="11">
        <f t="shared" si="14"/>
        <v>353</v>
      </c>
      <c r="X47" s="9">
        <f t="shared" si="15"/>
        <v>0.45167118337850043</v>
      </c>
      <c r="Y47" s="9">
        <f t="shared" si="16"/>
        <v>0</v>
      </c>
      <c r="Z47" s="10">
        <f t="shared" si="17"/>
        <v>0.1072961373390558</v>
      </c>
      <c r="AA47" s="10"/>
      <c r="AB47" s="11">
        <f t="shared" si="18"/>
        <v>58.823529411764703</v>
      </c>
      <c r="AC47" s="11">
        <f t="shared" si="19"/>
        <v>94.399277326106585</v>
      </c>
      <c r="AD47" s="11">
        <f t="shared" si="6"/>
        <v>5.8717253839205057</v>
      </c>
      <c r="AE47" s="9">
        <f t="shared" si="20"/>
        <v>0.53218884120171672</v>
      </c>
      <c r="AF47" s="5">
        <v>54</v>
      </c>
      <c r="AG47" s="5">
        <v>51</v>
      </c>
      <c r="AH47" s="5">
        <v>151</v>
      </c>
      <c r="AI47" s="5">
        <v>20</v>
      </c>
      <c r="AJ47" s="5">
        <v>77</v>
      </c>
      <c r="AK47" s="5">
        <v>1283</v>
      </c>
      <c r="AL47" s="5">
        <v>578</v>
      </c>
      <c r="AM47" s="5">
        <v>15</v>
      </c>
      <c r="AN47" s="5">
        <v>31</v>
      </c>
      <c r="AO47" s="5"/>
      <c r="AP47" s="5">
        <v>4</v>
      </c>
      <c r="AQ47" s="5">
        <v>115</v>
      </c>
      <c r="AR47" s="5">
        <v>105</v>
      </c>
      <c r="AS47" s="5">
        <v>65</v>
      </c>
      <c r="AT47" s="5">
        <v>52</v>
      </c>
      <c r="AU47" s="5">
        <v>877</v>
      </c>
      <c r="AV47" s="5">
        <v>877</v>
      </c>
      <c r="AW47" s="5">
        <v>705</v>
      </c>
      <c r="AX47" s="5">
        <v>1074</v>
      </c>
      <c r="AY47" s="5">
        <v>674</v>
      </c>
      <c r="AZ47" s="5"/>
      <c r="BA47" s="5">
        <v>1</v>
      </c>
      <c r="BB47" s="5"/>
      <c r="BC47" s="5">
        <v>1</v>
      </c>
      <c r="BD47" s="5"/>
      <c r="BE47" s="5">
        <v>21554</v>
      </c>
      <c r="BF47" s="5"/>
      <c r="BG47" s="5">
        <v>1</v>
      </c>
      <c r="BH47" s="5">
        <v>1</v>
      </c>
      <c r="BI47" s="5"/>
      <c r="BJ47" s="5"/>
      <c r="BK47" s="5"/>
      <c r="BL47" s="5"/>
      <c r="BM47" s="5"/>
      <c r="BN47" s="5">
        <v>27</v>
      </c>
      <c r="BO47" s="5"/>
      <c r="BP47" s="5">
        <v>8</v>
      </c>
      <c r="BQ47" s="5"/>
      <c r="BR47" s="5"/>
      <c r="BS47" s="5">
        <v>28</v>
      </c>
      <c r="BT47" s="5">
        <v>1</v>
      </c>
      <c r="BU47" s="5">
        <v>92</v>
      </c>
      <c r="BV47" s="5">
        <v>67</v>
      </c>
      <c r="BW47" s="5">
        <v>4</v>
      </c>
      <c r="BX47" s="5">
        <v>3</v>
      </c>
      <c r="BY47" s="5"/>
      <c r="BZ47" s="5">
        <v>1</v>
      </c>
      <c r="CA47" s="5">
        <v>233</v>
      </c>
      <c r="CB47" s="5"/>
      <c r="CC47" s="5">
        <v>25</v>
      </c>
      <c r="CD47" s="5">
        <v>118</v>
      </c>
      <c r="CE47" s="5">
        <v>109</v>
      </c>
      <c r="CF47" s="5">
        <v>124</v>
      </c>
      <c r="CG47" s="5">
        <v>26</v>
      </c>
      <c r="CH47" s="5">
        <v>124</v>
      </c>
      <c r="CI47" s="5">
        <v>1</v>
      </c>
      <c r="CJ47" s="5">
        <v>27</v>
      </c>
      <c r="CK47" s="5"/>
      <c r="CL47" s="5">
        <v>25</v>
      </c>
      <c r="CM47" s="5">
        <v>1</v>
      </c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>
        <v>1</v>
      </c>
      <c r="CZ47" s="5">
        <v>209</v>
      </c>
      <c r="DA47" s="5">
        <v>113</v>
      </c>
      <c r="DB47" s="5">
        <v>14</v>
      </c>
      <c r="DC47" s="5">
        <v>2150</v>
      </c>
      <c r="DD47" s="5">
        <v>1</v>
      </c>
      <c r="DE47" s="5">
        <v>16</v>
      </c>
      <c r="DF47" s="5">
        <v>13</v>
      </c>
      <c r="DG47" s="5">
        <v>38</v>
      </c>
      <c r="DH47" s="5">
        <v>13</v>
      </c>
      <c r="DI47" s="5"/>
      <c r="DJ47" s="5">
        <v>11</v>
      </c>
      <c r="DK47" s="5">
        <v>5</v>
      </c>
      <c r="DL47" s="5">
        <v>46</v>
      </c>
      <c r="DM47" s="5">
        <v>63</v>
      </c>
      <c r="DN47" s="5">
        <v>25</v>
      </c>
      <c r="DO47" s="5">
        <v>19</v>
      </c>
      <c r="DP47" s="5">
        <v>6</v>
      </c>
      <c r="DQ47" s="5">
        <v>799</v>
      </c>
      <c r="DR47" s="5">
        <v>849</v>
      </c>
      <c r="DS47" s="5">
        <v>786</v>
      </c>
      <c r="DT47" s="5">
        <v>49</v>
      </c>
      <c r="DU47" s="5">
        <v>22</v>
      </c>
      <c r="DV47" s="5">
        <v>28</v>
      </c>
      <c r="DW47" s="5"/>
      <c r="DX47" s="5">
        <v>3</v>
      </c>
      <c r="DY47" s="5">
        <v>110</v>
      </c>
      <c r="DZ47" s="5">
        <v>109</v>
      </c>
      <c r="EA47" s="5">
        <v>51</v>
      </c>
      <c r="EB47" s="5">
        <v>49</v>
      </c>
      <c r="EC47" s="5">
        <v>21</v>
      </c>
      <c r="ED47" s="5">
        <v>35</v>
      </c>
      <c r="EE47" s="5"/>
      <c r="EF47" s="5"/>
      <c r="EG47" s="5">
        <v>100</v>
      </c>
      <c r="EH47" s="5">
        <v>126</v>
      </c>
      <c r="EI47" s="5">
        <v>54</v>
      </c>
      <c r="EJ47" s="5">
        <v>40</v>
      </c>
      <c r="EK47" s="5">
        <v>13</v>
      </c>
      <c r="EL47" s="5">
        <v>43</v>
      </c>
      <c r="EM47" s="5"/>
      <c r="EN47" s="5">
        <v>5</v>
      </c>
      <c r="EO47" s="5">
        <v>105</v>
      </c>
      <c r="EP47" s="5">
        <v>103</v>
      </c>
      <c r="EQ47" s="5">
        <v>39</v>
      </c>
      <c r="ER47" s="5">
        <v>29</v>
      </c>
    </row>
    <row r="48" spans="1:148" ht="15" x14ac:dyDescent="0.25">
      <c r="A48" s="4" t="s">
        <v>110</v>
      </c>
      <c r="B48" t="s">
        <v>22</v>
      </c>
      <c r="C48" t="s">
        <v>42</v>
      </c>
      <c r="D48" t="s">
        <v>102</v>
      </c>
      <c r="E48" t="s">
        <v>25</v>
      </c>
      <c r="F48" t="s">
        <v>111</v>
      </c>
      <c r="G48" t="s">
        <v>44</v>
      </c>
      <c r="H48" s="5">
        <v>39.08</v>
      </c>
      <c r="I48" s="5">
        <v>3179</v>
      </c>
      <c r="J48" s="9">
        <f t="shared" si="0"/>
        <v>-1.966027052532243</v>
      </c>
      <c r="K48" s="9">
        <f t="shared" si="1"/>
        <v>-1.8087448883296635</v>
      </c>
      <c r="L48" s="10">
        <f t="shared" si="7"/>
        <v>0.18936772569990562</v>
      </c>
      <c r="M48" s="10">
        <f t="shared" si="8"/>
        <v>0.58886442277445739</v>
      </c>
      <c r="N48" s="10">
        <f t="shared" si="9"/>
        <v>0.22176785152563699</v>
      </c>
      <c r="O48" s="10">
        <f t="shared" si="10"/>
        <v>0.7021276595744681</v>
      </c>
      <c r="P48" s="11">
        <f t="shared" si="2"/>
        <v>35.294117647058826</v>
      </c>
      <c r="Q48" s="10">
        <f t="shared" si="3"/>
        <v>4.2735042735042736E-2</v>
      </c>
      <c r="R48" s="10">
        <f t="shared" si="11"/>
        <v>0.4</v>
      </c>
      <c r="S48" s="10">
        <f t="shared" si="12"/>
        <v>0.52500000000000002</v>
      </c>
      <c r="T48" s="10">
        <f t="shared" si="13"/>
        <v>0.92098765432098761</v>
      </c>
      <c r="U48" s="11">
        <f t="shared" si="4"/>
        <v>132</v>
      </c>
      <c r="V48" s="11">
        <f t="shared" si="5"/>
        <v>107</v>
      </c>
      <c r="W48" s="11">
        <f t="shared" si="14"/>
        <v>602</v>
      </c>
      <c r="X48" s="9">
        <f t="shared" si="15"/>
        <v>0.62912865681031771</v>
      </c>
      <c r="Y48" s="9">
        <f t="shared" si="16"/>
        <v>0</v>
      </c>
      <c r="Z48" s="10">
        <f t="shared" si="17"/>
        <v>6.8493150684931503E-2</v>
      </c>
      <c r="AA48" s="10"/>
      <c r="AB48" s="11">
        <f t="shared" si="18"/>
        <v>122.44897959183673</v>
      </c>
      <c r="AC48" s="11">
        <f t="shared" si="19"/>
        <v>126.45486001887384</v>
      </c>
      <c r="AD48" s="11">
        <f t="shared" si="6"/>
        <v>3.4602076124567476</v>
      </c>
      <c r="AE48" s="9">
        <f t="shared" si="20"/>
        <v>0.70776255707762559</v>
      </c>
      <c r="AF48" s="5">
        <v>100</v>
      </c>
      <c r="AG48" s="5">
        <v>98</v>
      </c>
      <c r="AH48" s="5">
        <v>259</v>
      </c>
      <c r="AI48" s="5">
        <v>38</v>
      </c>
      <c r="AJ48" s="5">
        <v>107</v>
      </c>
      <c r="AK48" s="5">
        <v>1872</v>
      </c>
      <c r="AL48" s="5">
        <v>705</v>
      </c>
      <c r="AM48" s="5">
        <v>34</v>
      </c>
      <c r="AN48" s="5">
        <v>50</v>
      </c>
      <c r="AO48" s="5"/>
      <c r="AP48" s="5">
        <v>4</v>
      </c>
      <c r="AQ48" s="5">
        <v>188</v>
      </c>
      <c r="AR48" s="5">
        <v>176</v>
      </c>
      <c r="AS48" s="5">
        <v>93</v>
      </c>
      <c r="AT48" s="5">
        <v>88</v>
      </c>
      <c r="AU48" s="5">
        <v>1215</v>
      </c>
      <c r="AV48" s="5">
        <v>1119</v>
      </c>
      <c r="AW48" s="5">
        <v>427</v>
      </c>
      <c r="AX48" s="5">
        <v>1539</v>
      </c>
      <c r="AY48" s="5">
        <v>826</v>
      </c>
      <c r="AZ48" s="5">
        <v>1</v>
      </c>
      <c r="BA48" s="5">
        <v>2</v>
      </c>
      <c r="BB48" s="5"/>
      <c r="BC48" s="5">
        <v>2</v>
      </c>
      <c r="BD48" s="5"/>
      <c r="BE48" s="5">
        <v>23266</v>
      </c>
      <c r="BF48" s="5"/>
      <c r="BG48" s="5">
        <v>1</v>
      </c>
      <c r="BH48" s="5"/>
      <c r="BI48" s="5"/>
      <c r="BJ48" s="5"/>
      <c r="BK48" s="5"/>
      <c r="BL48" s="5"/>
      <c r="BM48" s="5"/>
      <c r="BN48" s="5"/>
      <c r="BO48" s="5">
        <v>2</v>
      </c>
      <c r="BP48" s="5">
        <v>15</v>
      </c>
      <c r="BQ48" s="5"/>
      <c r="BR48" s="5"/>
      <c r="BS48" s="5">
        <v>51</v>
      </c>
      <c r="BT48" s="5">
        <v>1</v>
      </c>
      <c r="BU48" s="5">
        <v>145</v>
      </c>
      <c r="BV48" s="5">
        <v>106</v>
      </c>
      <c r="BW48" s="5"/>
      <c r="BX48" s="5">
        <v>12</v>
      </c>
      <c r="BY48" s="5"/>
      <c r="BZ48" s="5">
        <v>1</v>
      </c>
      <c r="CA48" s="5">
        <v>219</v>
      </c>
      <c r="CB48" s="5"/>
      <c r="CC48" s="5">
        <v>29</v>
      </c>
      <c r="CD48" s="5">
        <v>9</v>
      </c>
      <c r="CE48" s="5">
        <v>113</v>
      </c>
      <c r="CF48" s="5">
        <v>106</v>
      </c>
      <c r="CG48" s="5">
        <v>40</v>
      </c>
      <c r="CH48" s="5">
        <v>155</v>
      </c>
      <c r="CI48" s="5">
        <v>1</v>
      </c>
      <c r="CJ48" s="5">
        <v>29</v>
      </c>
      <c r="CK48" s="5"/>
      <c r="CL48" s="5">
        <v>15</v>
      </c>
      <c r="CM48" s="5">
        <v>1</v>
      </c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>
        <v>1</v>
      </c>
      <c r="CZ48" s="5">
        <v>402</v>
      </c>
      <c r="DA48" s="5">
        <v>131</v>
      </c>
      <c r="DB48" s="5">
        <v>184</v>
      </c>
      <c r="DC48" s="5">
        <v>16662</v>
      </c>
      <c r="DD48" s="5">
        <v>1</v>
      </c>
      <c r="DE48" s="5">
        <v>14</v>
      </c>
      <c r="DF48" s="5">
        <v>11</v>
      </c>
      <c r="DG48" s="5">
        <v>80</v>
      </c>
      <c r="DH48" s="5">
        <v>32</v>
      </c>
      <c r="DI48" s="5">
        <v>4</v>
      </c>
      <c r="DJ48" s="5">
        <v>38</v>
      </c>
      <c r="DK48" s="5">
        <v>14</v>
      </c>
      <c r="DL48" s="5">
        <v>23</v>
      </c>
      <c r="DM48" s="5">
        <v>48</v>
      </c>
      <c r="DN48" s="5">
        <v>49</v>
      </c>
      <c r="DO48" s="5">
        <v>33</v>
      </c>
      <c r="DP48" s="5">
        <v>16</v>
      </c>
      <c r="DQ48" s="5">
        <v>1122</v>
      </c>
      <c r="DR48" s="5">
        <v>1189</v>
      </c>
      <c r="DS48" s="5">
        <v>1028</v>
      </c>
      <c r="DT48" s="5">
        <v>26.5</v>
      </c>
      <c r="DU48" s="5">
        <v>32</v>
      </c>
      <c r="DV48" s="5">
        <v>29</v>
      </c>
      <c r="DW48" s="5"/>
      <c r="DX48" s="5">
        <v>10</v>
      </c>
      <c r="DY48" s="5">
        <v>165</v>
      </c>
      <c r="DZ48" s="5">
        <v>157</v>
      </c>
      <c r="EA48" s="5">
        <v>58</v>
      </c>
      <c r="EB48" s="5">
        <v>78</v>
      </c>
      <c r="EC48" s="5">
        <v>36</v>
      </c>
      <c r="ED48" s="5">
        <v>36</v>
      </c>
      <c r="EE48" s="5"/>
      <c r="EF48" s="5">
        <v>18</v>
      </c>
      <c r="EG48" s="5">
        <v>184</v>
      </c>
      <c r="EH48" s="5">
        <v>199</v>
      </c>
      <c r="EI48" s="5">
        <v>85</v>
      </c>
      <c r="EJ48" s="5">
        <v>88</v>
      </c>
      <c r="EK48" s="5">
        <v>30</v>
      </c>
      <c r="EL48" s="5">
        <v>42</v>
      </c>
      <c r="EM48" s="5"/>
      <c r="EN48" s="5">
        <v>5</v>
      </c>
      <c r="EO48" s="5">
        <v>211</v>
      </c>
      <c r="EP48" s="5">
        <v>210</v>
      </c>
      <c r="EQ48" s="5">
        <v>92</v>
      </c>
      <c r="ER48" s="5">
        <v>97</v>
      </c>
    </row>
    <row r="49" spans="1:148" ht="15" x14ac:dyDescent="0.25">
      <c r="A49" s="4" t="s">
        <v>112</v>
      </c>
      <c r="B49" t="s">
        <v>22</v>
      </c>
      <c r="C49" t="s">
        <v>23</v>
      </c>
      <c r="D49" t="s">
        <v>102</v>
      </c>
      <c r="E49" t="s">
        <v>25</v>
      </c>
      <c r="F49" t="s">
        <v>113</v>
      </c>
      <c r="G49" t="s">
        <v>49</v>
      </c>
      <c r="H49" s="5">
        <v>35.39</v>
      </c>
      <c r="I49" s="5">
        <v>735</v>
      </c>
      <c r="J49" s="9">
        <f t="shared" si="0"/>
        <v>-4.0816326530612246</v>
      </c>
      <c r="K49" s="9">
        <f t="shared" si="1"/>
        <v>3.0612244897959182</v>
      </c>
      <c r="L49" s="10">
        <f t="shared" si="7"/>
        <v>0.17823129251700681</v>
      </c>
      <c r="M49" s="10">
        <f t="shared" si="8"/>
        <v>0.59183673469387754</v>
      </c>
      <c r="N49" s="10">
        <f t="shared" si="9"/>
        <v>0.22993197278911565</v>
      </c>
      <c r="O49" s="10">
        <f t="shared" si="10"/>
        <v>0.60355029585798814</v>
      </c>
      <c r="P49" s="11">
        <f t="shared" si="2"/>
        <v>27.482993197278912</v>
      </c>
      <c r="Q49" s="10">
        <f t="shared" si="3"/>
        <v>6.8965517241379309E-2</v>
      </c>
      <c r="R49" s="10">
        <f t="shared" si="11"/>
        <v>0.56666666666666665</v>
      </c>
      <c r="S49" s="10">
        <f t="shared" si="12"/>
        <v>0.73333333333333328</v>
      </c>
      <c r="T49" s="10">
        <f t="shared" si="13"/>
        <v>0.93055555555555558</v>
      </c>
      <c r="U49" s="11">
        <f t="shared" si="4"/>
        <v>28</v>
      </c>
      <c r="V49" s="11">
        <f t="shared" si="5"/>
        <v>32</v>
      </c>
      <c r="W49" s="11">
        <f t="shared" si="14"/>
        <v>131</v>
      </c>
      <c r="X49" s="9">
        <f t="shared" si="15"/>
        <v>0</v>
      </c>
      <c r="Y49" s="9">
        <f t="shared" si="16"/>
        <v>0</v>
      </c>
      <c r="Z49" s="10" t="e">
        <f t="shared" si="17"/>
        <v>#DIV/0!</v>
      </c>
      <c r="AA49" s="10"/>
      <c r="AB49" s="11">
        <f t="shared" si="18"/>
        <v>105.26315789473684</v>
      </c>
      <c r="AC49" s="11">
        <f t="shared" si="19"/>
        <v>0</v>
      </c>
      <c r="AD49" s="11">
        <f t="shared" si="6"/>
        <v>2.7210884353741496</v>
      </c>
      <c r="AE49" s="9" t="e">
        <f t="shared" si="20"/>
        <v>#DIV/0!</v>
      </c>
      <c r="AF49" s="5">
        <v>18</v>
      </c>
      <c r="AG49" s="5">
        <v>19</v>
      </c>
      <c r="AH49" s="5">
        <v>59</v>
      </c>
      <c r="AI49" s="5">
        <v>6</v>
      </c>
      <c r="AJ49" s="5">
        <v>29</v>
      </c>
      <c r="AK49" s="5">
        <v>435</v>
      </c>
      <c r="AL49" s="5">
        <v>169</v>
      </c>
      <c r="AM49" s="5">
        <v>5</v>
      </c>
      <c r="AN49" s="5">
        <v>8</v>
      </c>
      <c r="AO49" s="5"/>
      <c r="AP49" s="5">
        <v>3</v>
      </c>
      <c r="AQ49" s="5">
        <v>15</v>
      </c>
      <c r="AR49" s="5">
        <v>36</v>
      </c>
      <c r="AS49" s="5">
        <v>8</v>
      </c>
      <c r="AT49" s="5">
        <v>16</v>
      </c>
      <c r="AU49" s="5">
        <v>288</v>
      </c>
      <c r="AV49" s="5">
        <v>268</v>
      </c>
      <c r="AW49" s="5"/>
      <c r="AX49" s="5">
        <v>282</v>
      </c>
      <c r="AY49" s="5">
        <v>195</v>
      </c>
      <c r="AZ49" s="5"/>
      <c r="BA49" s="5"/>
      <c r="BB49" s="5"/>
      <c r="BC49" s="5">
        <v>1</v>
      </c>
      <c r="BD49" s="5"/>
      <c r="BE49" s="5">
        <v>7110</v>
      </c>
      <c r="BF49" s="5"/>
      <c r="BG49" s="5"/>
      <c r="BH49" s="5"/>
      <c r="BI49" s="5"/>
      <c r="BJ49" s="5"/>
      <c r="BK49" s="5"/>
      <c r="BL49" s="5"/>
      <c r="BM49" s="5"/>
      <c r="BN49" s="5">
        <v>20</v>
      </c>
      <c r="BO49" s="5">
        <v>4</v>
      </c>
      <c r="BP49" s="5"/>
      <c r="BQ49" s="5"/>
      <c r="BR49" s="5"/>
      <c r="BS49" s="5"/>
      <c r="BT49" s="5">
        <v>1</v>
      </c>
      <c r="BU49" s="5">
        <v>47</v>
      </c>
      <c r="BV49" s="5">
        <v>24</v>
      </c>
      <c r="BW49" s="5">
        <v>5</v>
      </c>
      <c r="BX49" s="5">
        <v>2</v>
      </c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>
        <v>9</v>
      </c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>
        <v>1</v>
      </c>
      <c r="CZ49" s="5"/>
      <c r="DA49" s="5"/>
      <c r="DB49" s="5">
        <v>2</v>
      </c>
      <c r="DC49" s="5">
        <v>1050</v>
      </c>
      <c r="DD49" s="5">
        <v>1</v>
      </c>
      <c r="DE49" s="5">
        <v>2</v>
      </c>
      <c r="DF49" s="5">
        <v>2</v>
      </c>
      <c r="DG49" s="5">
        <v>30</v>
      </c>
      <c r="DH49" s="5">
        <v>17</v>
      </c>
      <c r="DI49" s="5"/>
      <c r="DJ49" s="5">
        <v>22</v>
      </c>
      <c r="DK49" s="5">
        <v>12</v>
      </c>
      <c r="DL49" s="5">
        <v>18</v>
      </c>
      <c r="DM49" s="5">
        <v>23</v>
      </c>
      <c r="DN49" s="5">
        <v>20</v>
      </c>
      <c r="DO49" s="5">
        <v>9</v>
      </c>
      <c r="DP49" s="5">
        <v>11</v>
      </c>
      <c r="DQ49" s="5">
        <v>202</v>
      </c>
      <c r="DR49" s="5">
        <v>217</v>
      </c>
      <c r="DS49" s="5">
        <v>186</v>
      </c>
      <c r="DT49" s="5">
        <v>37</v>
      </c>
      <c r="DU49" s="5">
        <v>8</v>
      </c>
      <c r="DV49" s="5">
        <v>11</v>
      </c>
      <c r="DW49" s="5"/>
      <c r="DX49" s="5"/>
      <c r="DY49" s="5">
        <v>30</v>
      </c>
      <c r="DZ49" s="5">
        <v>45</v>
      </c>
      <c r="EA49" s="5">
        <v>30</v>
      </c>
      <c r="EB49" s="5">
        <v>14</v>
      </c>
      <c r="EC49" s="5">
        <v>9</v>
      </c>
      <c r="ED49" s="5">
        <v>9</v>
      </c>
      <c r="EE49" s="5"/>
      <c r="EF49" s="5">
        <v>2</v>
      </c>
      <c r="EG49" s="5">
        <v>42</v>
      </c>
      <c r="EH49" s="5">
        <v>35</v>
      </c>
      <c r="EI49" s="5">
        <v>16</v>
      </c>
      <c r="EJ49" s="5">
        <v>19</v>
      </c>
      <c r="EK49" s="5">
        <v>6</v>
      </c>
      <c r="EL49" s="5">
        <v>12</v>
      </c>
      <c r="EM49" s="5"/>
      <c r="EN49" s="5">
        <v>3</v>
      </c>
      <c r="EO49" s="5">
        <v>39</v>
      </c>
      <c r="EP49" s="5">
        <v>35</v>
      </c>
      <c r="EQ49" s="5">
        <v>19</v>
      </c>
      <c r="ER49" s="5">
        <v>15</v>
      </c>
    </row>
    <row r="50" spans="1:148" ht="15" x14ac:dyDescent="0.25">
      <c r="A50" s="4" t="s">
        <v>114</v>
      </c>
      <c r="B50" t="s">
        <v>22</v>
      </c>
      <c r="C50" t="s">
        <v>23</v>
      </c>
      <c r="D50" t="s">
        <v>102</v>
      </c>
      <c r="E50" t="s">
        <v>25</v>
      </c>
      <c r="F50" t="s">
        <v>115</v>
      </c>
      <c r="G50" t="s">
        <v>49</v>
      </c>
      <c r="H50" s="5">
        <v>29.05</v>
      </c>
      <c r="I50" s="5">
        <v>956</v>
      </c>
      <c r="J50" s="9">
        <f t="shared" si="0"/>
        <v>-7.5836820083682008</v>
      </c>
      <c r="K50" s="9">
        <f t="shared" si="1"/>
        <v>2.6150627615062763</v>
      </c>
      <c r="L50" s="10">
        <f t="shared" si="7"/>
        <v>0.19456066945606695</v>
      </c>
      <c r="M50" s="10">
        <f t="shared" si="8"/>
        <v>0.56694560669456062</v>
      </c>
      <c r="N50" s="10">
        <f t="shared" si="9"/>
        <v>0.2384937238493724</v>
      </c>
      <c r="O50" s="10">
        <f t="shared" si="10"/>
        <v>0.66666666666666663</v>
      </c>
      <c r="P50" s="11">
        <f t="shared" si="2"/>
        <v>26.673640167364017</v>
      </c>
      <c r="Q50" s="10">
        <f t="shared" si="3"/>
        <v>3.6900369003690037E-2</v>
      </c>
      <c r="R50" s="10">
        <f t="shared" si="11"/>
        <v>0.2</v>
      </c>
      <c r="S50" s="10">
        <f t="shared" si="12"/>
        <v>0.65</v>
      </c>
      <c r="T50" s="10">
        <f t="shared" si="13"/>
        <v>0.9463414634146341</v>
      </c>
      <c r="U50" s="11">
        <f t="shared" si="4"/>
        <v>43</v>
      </c>
      <c r="V50" s="11">
        <f t="shared" si="5"/>
        <v>53</v>
      </c>
      <c r="W50" s="11">
        <f t="shared" si="14"/>
        <v>186</v>
      </c>
      <c r="X50" s="9">
        <f t="shared" si="15"/>
        <v>0</v>
      </c>
      <c r="Y50" s="9">
        <f t="shared" si="16"/>
        <v>0</v>
      </c>
      <c r="Z50" s="10">
        <f t="shared" si="17"/>
        <v>0.23529411764705882</v>
      </c>
      <c r="AA50" s="10"/>
      <c r="AB50" s="11">
        <f t="shared" si="18"/>
        <v>115.38461538461539</v>
      </c>
      <c r="AC50" s="11">
        <f t="shared" si="19"/>
        <v>52.30125523012552</v>
      </c>
      <c r="AD50" s="11">
        <f t="shared" si="6"/>
        <v>4.1841004184100417</v>
      </c>
      <c r="AE50" s="9">
        <f t="shared" si="20"/>
        <v>1</v>
      </c>
      <c r="AF50" s="5">
        <v>37</v>
      </c>
      <c r="AG50" s="5">
        <v>26</v>
      </c>
      <c r="AH50" s="5">
        <v>82</v>
      </c>
      <c r="AI50" s="5">
        <v>7</v>
      </c>
      <c r="AJ50" s="5">
        <v>34</v>
      </c>
      <c r="AK50" s="5">
        <v>542</v>
      </c>
      <c r="AL50" s="5">
        <v>228</v>
      </c>
      <c r="AM50" s="5">
        <v>16</v>
      </c>
      <c r="AN50" s="5">
        <v>19</v>
      </c>
      <c r="AO50" s="5"/>
      <c r="AP50" s="5">
        <v>4</v>
      </c>
      <c r="AQ50" s="5">
        <v>52</v>
      </c>
      <c r="AR50" s="5">
        <v>58</v>
      </c>
      <c r="AS50" s="5">
        <v>19</v>
      </c>
      <c r="AT50" s="5">
        <v>18</v>
      </c>
      <c r="AU50" s="5">
        <v>410</v>
      </c>
      <c r="AV50" s="5">
        <v>388</v>
      </c>
      <c r="AW50" s="5"/>
      <c r="AX50" s="5">
        <v>387</v>
      </c>
      <c r="AY50" s="5">
        <v>241</v>
      </c>
      <c r="AZ50" s="5"/>
      <c r="BA50" s="5"/>
      <c r="BB50" s="5"/>
      <c r="BC50" s="5">
        <v>1</v>
      </c>
      <c r="BD50" s="5"/>
      <c r="BE50" s="5">
        <v>11974</v>
      </c>
      <c r="BF50" s="5"/>
      <c r="BG50" s="5">
        <v>1</v>
      </c>
      <c r="BH50" s="5"/>
      <c r="BI50" s="5"/>
      <c r="BJ50" s="5"/>
      <c r="BK50" s="5"/>
      <c r="BL50" s="5"/>
      <c r="BM50" s="5"/>
      <c r="BN50" s="5"/>
      <c r="BO50" s="5">
        <v>9</v>
      </c>
      <c r="BP50" s="5">
        <v>8</v>
      </c>
      <c r="BQ50" s="5"/>
      <c r="BR50" s="5"/>
      <c r="BS50" s="5">
        <v>15</v>
      </c>
      <c r="BT50" s="5">
        <v>1</v>
      </c>
      <c r="BU50" s="5">
        <v>53</v>
      </c>
      <c r="BV50" s="5">
        <v>30</v>
      </c>
      <c r="BW50" s="5">
        <v>1</v>
      </c>
      <c r="BX50" s="5">
        <v>3</v>
      </c>
      <c r="BY50" s="5"/>
      <c r="BZ50" s="5">
        <v>1</v>
      </c>
      <c r="CA50" s="5">
        <v>34</v>
      </c>
      <c r="CB50" s="5"/>
      <c r="CC50" s="5">
        <v>5</v>
      </c>
      <c r="CD50" s="5">
        <v>9</v>
      </c>
      <c r="CE50" s="5">
        <v>34</v>
      </c>
      <c r="CF50" s="5"/>
      <c r="CG50" s="5">
        <v>8</v>
      </c>
      <c r="CH50" s="5">
        <v>34</v>
      </c>
      <c r="CI50" s="5">
        <v>1</v>
      </c>
      <c r="CJ50" s="5"/>
      <c r="CK50" s="5"/>
      <c r="CL50" s="5">
        <v>8</v>
      </c>
      <c r="CM50" s="5">
        <v>1</v>
      </c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>
        <v>1</v>
      </c>
      <c r="CZ50" s="5">
        <v>50</v>
      </c>
      <c r="DA50" s="5">
        <v>25</v>
      </c>
      <c r="DB50" s="5">
        <v>8</v>
      </c>
      <c r="DC50" s="5">
        <v>1170</v>
      </c>
      <c r="DD50" s="5"/>
      <c r="DE50" s="5">
        <v>4</v>
      </c>
      <c r="DF50" s="5">
        <v>4</v>
      </c>
      <c r="DG50" s="5">
        <v>20</v>
      </c>
      <c r="DH50" s="5">
        <v>4</v>
      </c>
      <c r="DI50" s="5"/>
      <c r="DJ50" s="5">
        <v>13</v>
      </c>
      <c r="DK50" s="5">
        <v>2</v>
      </c>
      <c r="DL50" s="5">
        <v>42</v>
      </c>
      <c r="DM50" s="5">
        <v>52</v>
      </c>
      <c r="DN50" s="5">
        <v>12</v>
      </c>
      <c r="DO50" s="5">
        <v>10</v>
      </c>
      <c r="DP50" s="5">
        <v>2</v>
      </c>
      <c r="DQ50" s="5">
        <v>255</v>
      </c>
      <c r="DR50" s="5">
        <v>276</v>
      </c>
      <c r="DS50" s="5">
        <v>252</v>
      </c>
      <c r="DT50" s="5">
        <v>53</v>
      </c>
      <c r="DU50" s="5">
        <v>7</v>
      </c>
      <c r="DV50" s="5">
        <v>19</v>
      </c>
      <c r="DW50" s="5"/>
      <c r="DX50" s="5">
        <v>4</v>
      </c>
      <c r="DY50" s="5">
        <v>39</v>
      </c>
      <c r="DZ50" s="5">
        <v>62</v>
      </c>
      <c r="EA50" s="5">
        <v>16</v>
      </c>
      <c r="EB50" s="5">
        <v>12</v>
      </c>
      <c r="EC50" s="5">
        <v>13</v>
      </c>
      <c r="ED50" s="5">
        <v>18</v>
      </c>
      <c r="EE50" s="5"/>
      <c r="EF50" s="5">
        <v>2</v>
      </c>
      <c r="EG50" s="5">
        <v>62</v>
      </c>
      <c r="EH50" s="5">
        <v>81</v>
      </c>
      <c r="EI50" s="5">
        <v>38</v>
      </c>
      <c r="EJ50" s="5">
        <v>22</v>
      </c>
      <c r="EK50" s="5">
        <v>7</v>
      </c>
      <c r="EL50" s="5">
        <v>16</v>
      </c>
      <c r="EM50" s="5"/>
      <c r="EN50" s="5"/>
      <c r="EO50" s="5">
        <v>72</v>
      </c>
      <c r="EP50" s="5">
        <v>56</v>
      </c>
      <c r="EQ50" s="5">
        <v>17</v>
      </c>
      <c r="ER50" s="5">
        <v>28</v>
      </c>
    </row>
    <row r="51" spans="1:148" ht="15" x14ac:dyDescent="0.25">
      <c r="A51" s="4" t="s">
        <v>116</v>
      </c>
      <c r="B51" t="s">
        <v>22</v>
      </c>
      <c r="C51" t="s">
        <v>23</v>
      </c>
      <c r="D51" t="s">
        <v>102</v>
      </c>
      <c r="E51" t="s">
        <v>25</v>
      </c>
      <c r="F51" t="s">
        <v>117</v>
      </c>
      <c r="G51" t="s">
        <v>27</v>
      </c>
      <c r="H51" s="5">
        <v>27.12</v>
      </c>
      <c r="I51" s="5">
        <v>1355</v>
      </c>
      <c r="J51" s="9">
        <f t="shared" si="0"/>
        <v>-0.92250922509225097</v>
      </c>
      <c r="K51" s="9">
        <f t="shared" si="1"/>
        <v>11.623616236162361</v>
      </c>
      <c r="L51" s="10">
        <f t="shared" si="7"/>
        <v>0.21771217712177121</v>
      </c>
      <c r="M51" s="10">
        <f t="shared" si="8"/>
        <v>0.607380073800738</v>
      </c>
      <c r="N51" s="10">
        <f t="shared" si="9"/>
        <v>0.17490774907749077</v>
      </c>
      <c r="O51" s="10">
        <f t="shared" si="10"/>
        <v>0.97890295358649793</v>
      </c>
      <c r="P51" s="11">
        <f t="shared" si="2"/>
        <v>25.904059040590404</v>
      </c>
      <c r="Q51" s="10">
        <f t="shared" si="3"/>
        <v>5.5893074119076548E-2</v>
      </c>
      <c r="R51" s="10">
        <f t="shared" si="11"/>
        <v>0.34782608695652173</v>
      </c>
      <c r="S51" s="10">
        <f t="shared" si="12"/>
        <v>0.58695652173913049</v>
      </c>
      <c r="T51" s="10">
        <f t="shared" si="13"/>
        <v>0.98908296943231444</v>
      </c>
      <c r="U51" s="11">
        <f t="shared" si="4"/>
        <v>54</v>
      </c>
      <c r="V51" s="11">
        <f t="shared" si="5"/>
        <v>37</v>
      </c>
      <c r="W51" s="11">
        <f t="shared" si="14"/>
        <v>295</v>
      </c>
      <c r="X51" s="9">
        <f t="shared" si="15"/>
        <v>0.73800738007380073</v>
      </c>
      <c r="Y51" s="9">
        <f t="shared" si="16"/>
        <v>0</v>
      </c>
      <c r="Z51" s="10">
        <f t="shared" si="17"/>
        <v>0.2231404958677686</v>
      </c>
      <c r="AA51" s="10"/>
      <c r="AB51" s="11">
        <f t="shared" si="18"/>
        <v>127.6595744680851</v>
      </c>
      <c r="AC51" s="11">
        <f t="shared" si="19"/>
        <v>115.12915129151291</v>
      </c>
      <c r="AD51" s="11">
        <f t="shared" si="6"/>
        <v>3.6900369003690034</v>
      </c>
      <c r="AE51" s="9">
        <f t="shared" si="20"/>
        <v>1</v>
      </c>
      <c r="AF51" s="5">
        <v>46</v>
      </c>
      <c r="AG51" s="5">
        <v>47</v>
      </c>
      <c r="AH51" s="5">
        <v>116</v>
      </c>
      <c r="AI51" s="5">
        <v>23</v>
      </c>
      <c r="AJ51" s="5">
        <v>63</v>
      </c>
      <c r="AK51" s="5">
        <v>823</v>
      </c>
      <c r="AL51" s="5">
        <v>237</v>
      </c>
      <c r="AM51" s="5">
        <v>12</v>
      </c>
      <c r="AN51" s="5">
        <v>22</v>
      </c>
      <c r="AO51" s="5"/>
      <c r="AP51" s="5">
        <v>3</v>
      </c>
      <c r="AQ51" s="5">
        <v>101</v>
      </c>
      <c r="AR51" s="5">
        <v>88</v>
      </c>
      <c r="AS51" s="5">
        <v>56</v>
      </c>
      <c r="AT51" s="5">
        <v>38</v>
      </c>
      <c r="AU51" s="5">
        <v>458</v>
      </c>
      <c r="AV51" s="5">
        <v>453</v>
      </c>
      <c r="AW51" s="5">
        <v>187</v>
      </c>
      <c r="AX51" s="5">
        <v>460</v>
      </c>
      <c r="AY51" s="5">
        <v>285</v>
      </c>
      <c r="AZ51" s="5">
        <v>1</v>
      </c>
      <c r="BA51" s="5">
        <v>1</v>
      </c>
      <c r="BB51" s="5"/>
      <c r="BC51" s="5">
        <v>1</v>
      </c>
      <c r="BD51" s="5"/>
      <c r="BE51" s="5">
        <v>11037</v>
      </c>
      <c r="BF51" s="5"/>
      <c r="BG51" s="5">
        <v>1</v>
      </c>
      <c r="BH51" s="5"/>
      <c r="BI51" s="5"/>
      <c r="BJ51" s="5"/>
      <c r="BK51" s="5"/>
      <c r="BL51" s="5"/>
      <c r="BM51" s="5"/>
      <c r="BN51" s="5">
        <v>33</v>
      </c>
      <c r="BO51" s="5">
        <v>27</v>
      </c>
      <c r="BP51" s="5">
        <v>2</v>
      </c>
      <c r="BQ51" s="5"/>
      <c r="BR51" s="5"/>
      <c r="BS51" s="5">
        <v>8</v>
      </c>
      <c r="BT51" s="5">
        <v>1</v>
      </c>
      <c r="BU51" s="5">
        <v>70</v>
      </c>
      <c r="BV51" s="5">
        <v>55</v>
      </c>
      <c r="BW51" s="5">
        <v>10</v>
      </c>
      <c r="BX51" s="5">
        <v>6</v>
      </c>
      <c r="BY51" s="5"/>
      <c r="BZ51" s="5">
        <v>1</v>
      </c>
      <c r="CA51" s="5">
        <v>121</v>
      </c>
      <c r="CB51" s="5"/>
      <c r="CC51" s="5">
        <v>17</v>
      </c>
      <c r="CD51" s="5">
        <v>9</v>
      </c>
      <c r="CE51" s="5">
        <v>56</v>
      </c>
      <c r="CF51" s="5">
        <v>65</v>
      </c>
      <c r="CG51" s="5">
        <v>20</v>
      </c>
      <c r="CH51" s="5">
        <v>121</v>
      </c>
      <c r="CI51" s="5">
        <v>1</v>
      </c>
      <c r="CJ51" s="5">
        <v>15</v>
      </c>
      <c r="CK51" s="5"/>
      <c r="CL51" s="5">
        <v>27</v>
      </c>
      <c r="CM51" s="5">
        <v>1</v>
      </c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>
        <v>1</v>
      </c>
      <c r="CZ51" s="5">
        <v>156</v>
      </c>
      <c r="DA51" s="5">
        <v>121</v>
      </c>
      <c r="DB51" s="5">
        <v>22</v>
      </c>
      <c r="DC51" s="5">
        <v>3547</v>
      </c>
      <c r="DD51" s="5"/>
      <c r="DE51" s="5">
        <v>7</v>
      </c>
      <c r="DF51" s="5">
        <v>5</v>
      </c>
      <c r="DG51" s="5">
        <v>46</v>
      </c>
      <c r="DH51" s="5">
        <v>16</v>
      </c>
      <c r="DI51" s="5">
        <v>3</v>
      </c>
      <c r="DJ51" s="5">
        <v>24</v>
      </c>
      <c r="DK51" s="5">
        <v>9</v>
      </c>
      <c r="DL51" s="5">
        <v>24</v>
      </c>
      <c r="DM51" s="5">
        <v>41</v>
      </c>
      <c r="DN51" s="5">
        <v>33</v>
      </c>
      <c r="DO51" s="5">
        <v>24</v>
      </c>
      <c r="DP51" s="5">
        <v>9</v>
      </c>
      <c r="DQ51" s="5">
        <v>351</v>
      </c>
      <c r="DR51" s="5">
        <v>358</v>
      </c>
      <c r="DS51" s="5">
        <v>340</v>
      </c>
      <c r="DT51" s="5">
        <v>69</v>
      </c>
      <c r="DU51" s="5">
        <v>14</v>
      </c>
      <c r="DV51" s="5">
        <v>6</v>
      </c>
      <c r="DW51" s="5">
        <v>1</v>
      </c>
      <c r="DX51" s="5">
        <v>8</v>
      </c>
      <c r="DY51" s="5">
        <v>36</v>
      </c>
      <c r="DZ51" s="5">
        <v>58</v>
      </c>
      <c r="EA51" s="5">
        <v>25</v>
      </c>
      <c r="EB51" s="5">
        <v>8</v>
      </c>
      <c r="EC51" s="5">
        <v>10</v>
      </c>
      <c r="ED51" s="5">
        <v>13</v>
      </c>
      <c r="EE51" s="5"/>
      <c r="EF51" s="5">
        <v>6</v>
      </c>
      <c r="EG51" s="5">
        <v>90</v>
      </c>
      <c r="EH51" s="5">
        <v>89</v>
      </c>
      <c r="EI51" s="5">
        <v>53</v>
      </c>
      <c r="EJ51" s="5">
        <v>40</v>
      </c>
      <c r="EK51" s="5">
        <v>18</v>
      </c>
      <c r="EL51" s="5">
        <v>18</v>
      </c>
      <c r="EM51" s="5">
        <v>1</v>
      </c>
      <c r="EN51" s="5">
        <v>8</v>
      </c>
      <c r="EO51" s="5">
        <v>76</v>
      </c>
      <c r="EP51" s="5">
        <v>99</v>
      </c>
      <c r="EQ51" s="5">
        <v>53</v>
      </c>
      <c r="ER51" s="5">
        <v>38</v>
      </c>
    </row>
    <row r="52" spans="1:148" ht="15" x14ac:dyDescent="0.25">
      <c r="A52" s="4" t="s">
        <v>118</v>
      </c>
      <c r="B52" t="s">
        <v>22</v>
      </c>
      <c r="C52" t="s">
        <v>23</v>
      </c>
      <c r="D52" t="s">
        <v>102</v>
      </c>
      <c r="E52" t="s">
        <v>25</v>
      </c>
      <c r="F52" t="s">
        <v>119</v>
      </c>
      <c r="G52" t="s">
        <v>49</v>
      </c>
      <c r="H52" s="5">
        <v>44.1</v>
      </c>
      <c r="I52" s="5">
        <v>859</v>
      </c>
      <c r="J52" s="9">
        <f t="shared" si="0"/>
        <v>-0.58207217694994184</v>
      </c>
      <c r="K52" s="9">
        <f t="shared" si="1"/>
        <v>7.5669383003492436</v>
      </c>
      <c r="L52" s="10">
        <f t="shared" si="7"/>
        <v>0.18742724097788127</v>
      </c>
      <c r="M52" s="10">
        <f t="shared" si="8"/>
        <v>0.57974388824214207</v>
      </c>
      <c r="N52" s="10">
        <f t="shared" si="9"/>
        <v>0.23282887077997672</v>
      </c>
      <c r="O52" s="10">
        <f t="shared" si="10"/>
        <v>0.66500000000000004</v>
      </c>
      <c r="P52" s="11">
        <f t="shared" si="2"/>
        <v>25.029103608847496</v>
      </c>
      <c r="Q52" s="10">
        <f t="shared" si="3"/>
        <v>3.614457831325301E-2</v>
      </c>
      <c r="R52" s="10">
        <f t="shared" si="11"/>
        <v>0.3888888888888889</v>
      </c>
      <c r="S52" s="10">
        <f t="shared" si="12"/>
        <v>0.44444444444444442</v>
      </c>
      <c r="T52" s="10">
        <f t="shared" si="13"/>
        <v>0.98236775818639799</v>
      </c>
      <c r="U52" s="11">
        <f t="shared" si="4"/>
        <v>36</v>
      </c>
      <c r="V52" s="11">
        <f t="shared" si="5"/>
        <v>30</v>
      </c>
      <c r="W52" s="11">
        <f t="shared" si="14"/>
        <v>161</v>
      </c>
      <c r="X52" s="9">
        <f t="shared" si="15"/>
        <v>0</v>
      </c>
      <c r="Y52" s="9">
        <f t="shared" si="16"/>
        <v>0</v>
      </c>
      <c r="Z52" s="10" t="e">
        <f t="shared" si="17"/>
        <v>#DIV/0!</v>
      </c>
      <c r="AA52" s="10"/>
      <c r="AB52" s="11">
        <f t="shared" si="18"/>
        <v>78.94736842105263</v>
      </c>
      <c r="AC52" s="11">
        <f t="shared" si="19"/>
        <v>27.939464493597207</v>
      </c>
      <c r="AD52" s="11">
        <f t="shared" si="6"/>
        <v>4.6565774155995339</v>
      </c>
      <c r="AE52" s="9" t="e">
        <f t="shared" si="20"/>
        <v>#DIV/0!</v>
      </c>
      <c r="AF52" s="5">
        <v>28</v>
      </c>
      <c r="AG52" s="5">
        <v>38</v>
      </c>
      <c r="AH52" s="5">
        <v>59</v>
      </c>
      <c r="AI52" s="5">
        <v>8</v>
      </c>
      <c r="AJ52" s="5">
        <v>28</v>
      </c>
      <c r="AK52" s="5">
        <v>498</v>
      </c>
      <c r="AL52" s="5">
        <v>200</v>
      </c>
      <c r="AM52" s="5">
        <v>12</v>
      </c>
      <c r="AN52" s="5">
        <v>8</v>
      </c>
      <c r="AO52" s="5"/>
      <c r="AP52" s="5">
        <v>2</v>
      </c>
      <c r="AQ52" s="5">
        <v>77</v>
      </c>
      <c r="AR52" s="5">
        <v>76</v>
      </c>
      <c r="AS52" s="5">
        <v>32</v>
      </c>
      <c r="AT52" s="5">
        <v>26</v>
      </c>
      <c r="AU52" s="5">
        <v>397</v>
      </c>
      <c r="AV52" s="5">
        <v>390</v>
      </c>
      <c r="AW52" s="5"/>
      <c r="AX52" s="5">
        <v>387</v>
      </c>
      <c r="AY52" s="5">
        <v>203</v>
      </c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>
        <v>13</v>
      </c>
      <c r="BO52" s="5">
        <v>14</v>
      </c>
      <c r="BP52" s="5">
        <v>10</v>
      </c>
      <c r="BQ52" s="5"/>
      <c r="BR52" s="5"/>
      <c r="BS52" s="5">
        <v>21</v>
      </c>
      <c r="BT52" s="5">
        <v>1</v>
      </c>
      <c r="BU52" s="5">
        <v>39</v>
      </c>
      <c r="BV52" s="5">
        <v>43</v>
      </c>
      <c r="BW52" s="5">
        <v>9</v>
      </c>
      <c r="BX52" s="5">
        <v>3</v>
      </c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>
        <v>1</v>
      </c>
      <c r="CZ52" s="5">
        <v>24</v>
      </c>
      <c r="DA52" s="5">
        <v>40</v>
      </c>
      <c r="DB52" s="5">
        <v>16</v>
      </c>
      <c r="DC52" s="5">
        <v>1300</v>
      </c>
      <c r="DD52" s="5"/>
      <c r="DE52" s="5">
        <v>4</v>
      </c>
      <c r="DF52" s="5">
        <v>4</v>
      </c>
      <c r="DG52" s="5">
        <v>18</v>
      </c>
      <c r="DH52" s="5">
        <v>7</v>
      </c>
      <c r="DI52" s="5">
        <v>1</v>
      </c>
      <c r="DJ52" s="5">
        <v>7</v>
      </c>
      <c r="DK52" s="5">
        <v>2</v>
      </c>
      <c r="DL52" s="5">
        <v>44</v>
      </c>
      <c r="DM52" s="5">
        <v>49</v>
      </c>
      <c r="DN52" s="5">
        <v>14</v>
      </c>
      <c r="DO52" s="5">
        <v>13</v>
      </c>
      <c r="DP52" s="5">
        <v>1</v>
      </c>
      <c r="DQ52" s="5">
        <v>215</v>
      </c>
      <c r="DR52" s="5">
        <v>221</v>
      </c>
      <c r="DS52" s="5">
        <v>214</v>
      </c>
      <c r="DT52" s="5">
        <v>34.5</v>
      </c>
      <c r="DU52" s="5">
        <v>6</v>
      </c>
      <c r="DV52" s="5">
        <v>13</v>
      </c>
      <c r="DW52" s="5"/>
      <c r="DX52" s="5">
        <v>3</v>
      </c>
      <c r="DY52" s="5">
        <v>46</v>
      </c>
      <c r="DZ52" s="5">
        <v>69</v>
      </c>
      <c r="EA52" s="5">
        <v>29</v>
      </c>
      <c r="EB52" s="5">
        <v>12</v>
      </c>
      <c r="EC52" s="5">
        <v>5</v>
      </c>
      <c r="ED52" s="5">
        <v>12</v>
      </c>
      <c r="EE52" s="5"/>
      <c r="EF52" s="5">
        <v>6</v>
      </c>
      <c r="EG52" s="5">
        <v>83</v>
      </c>
      <c r="EH52" s="5">
        <v>81</v>
      </c>
      <c r="EI52" s="5">
        <v>34</v>
      </c>
      <c r="EJ52" s="5">
        <v>35</v>
      </c>
      <c r="EK52" s="5">
        <v>13</v>
      </c>
      <c r="EL52" s="5">
        <v>5</v>
      </c>
      <c r="EM52" s="5"/>
      <c r="EN52" s="5">
        <v>6</v>
      </c>
      <c r="EO52" s="5">
        <v>80</v>
      </c>
      <c r="EP52" s="5">
        <v>92</v>
      </c>
      <c r="EQ52" s="5">
        <v>39</v>
      </c>
      <c r="ER52" s="5">
        <v>35</v>
      </c>
    </row>
    <row r="53" spans="1:148" ht="15" x14ac:dyDescent="0.25">
      <c r="A53" s="4" t="s">
        <v>120</v>
      </c>
      <c r="H53" s="5">
        <v>306.79000000000002</v>
      </c>
      <c r="I53" s="5">
        <v>33840</v>
      </c>
      <c r="J53" s="9">
        <f t="shared" si="0"/>
        <v>-3.2579787234042552</v>
      </c>
      <c r="K53" s="9">
        <f t="shared" si="1"/>
        <v>-9.7591607565011813</v>
      </c>
      <c r="L53" s="10">
        <f t="shared" si="7"/>
        <v>0.18528368794326242</v>
      </c>
      <c r="M53" s="10">
        <f t="shared" si="8"/>
        <v>0.55357565011820331</v>
      </c>
      <c r="N53" s="10">
        <f t="shared" si="9"/>
        <v>0.2611406619385343</v>
      </c>
      <c r="O53" s="10">
        <f t="shared" si="10"/>
        <v>0.60484327260382487</v>
      </c>
      <c r="P53" s="11">
        <f t="shared" si="2"/>
        <v>41.731678486997637</v>
      </c>
      <c r="Q53" s="10">
        <f t="shared" si="3"/>
        <v>1.9697859392515882E-2</v>
      </c>
      <c r="R53" s="10">
        <f t="shared" si="11"/>
        <v>0.36043360433604338</v>
      </c>
      <c r="S53" s="10">
        <f t="shared" si="12"/>
        <v>0.23306233062330622</v>
      </c>
      <c r="T53" s="10">
        <f t="shared" si="13"/>
        <v>0.89423150194315326</v>
      </c>
      <c r="U53" s="11">
        <f t="shared" si="4"/>
        <v>1190</v>
      </c>
      <c r="V53" s="11">
        <f t="shared" si="5"/>
        <v>1191</v>
      </c>
      <c r="W53" s="11">
        <f t="shared" si="14"/>
        <v>6270</v>
      </c>
      <c r="X53" s="9">
        <f t="shared" si="15"/>
        <v>0.38416075650118203</v>
      </c>
      <c r="Y53" s="9">
        <f t="shared" si="16"/>
        <v>0.63795853269537484</v>
      </c>
      <c r="Z53" s="10">
        <f t="shared" si="17"/>
        <v>3.8981702466189337E-2</v>
      </c>
      <c r="AA53" s="10"/>
      <c r="AB53" s="11">
        <f t="shared" si="18"/>
        <v>103.28638497652582</v>
      </c>
      <c r="AC53" s="11">
        <f t="shared" si="19"/>
        <v>219.56264775413712</v>
      </c>
      <c r="AD53" s="11">
        <f t="shared" si="6"/>
        <v>5.1713947990543732</v>
      </c>
      <c r="AE53" s="9">
        <f t="shared" si="20"/>
        <v>0.63882259347653148</v>
      </c>
      <c r="AF53" s="5">
        <v>1074</v>
      </c>
      <c r="AG53" s="5">
        <v>1065</v>
      </c>
      <c r="AH53" s="5">
        <v>2870</v>
      </c>
      <c r="AI53" s="5">
        <v>336</v>
      </c>
      <c r="AJ53" s="5">
        <v>925</v>
      </c>
      <c r="AK53" s="5">
        <v>18733</v>
      </c>
      <c r="AL53" s="5">
        <v>8837</v>
      </c>
      <c r="AM53" s="5">
        <v>333</v>
      </c>
      <c r="AN53" s="5">
        <v>441</v>
      </c>
      <c r="AO53" s="5">
        <v>1</v>
      </c>
      <c r="AP53" s="5">
        <v>36</v>
      </c>
      <c r="AQ53" s="5">
        <v>3465</v>
      </c>
      <c r="AR53" s="5">
        <v>2450</v>
      </c>
      <c r="AS53" s="5">
        <v>1983</v>
      </c>
      <c r="AT53" s="5">
        <v>1225</v>
      </c>
      <c r="AU53" s="5">
        <v>13123</v>
      </c>
      <c r="AV53" s="5">
        <v>11735</v>
      </c>
      <c r="AW53" s="5">
        <v>10391</v>
      </c>
      <c r="AX53" s="5">
        <v>24273</v>
      </c>
      <c r="AY53" s="5">
        <v>14779</v>
      </c>
      <c r="AZ53" s="5">
        <v>27</v>
      </c>
      <c r="BA53" s="5">
        <v>13</v>
      </c>
      <c r="BB53" s="5">
        <v>4</v>
      </c>
      <c r="BC53" s="5">
        <v>13</v>
      </c>
      <c r="BD53" s="5">
        <v>4</v>
      </c>
      <c r="BE53" s="5">
        <v>181576</v>
      </c>
      <c r="BF53" s="5">
        <v>32574</v>
      </c>
      <c r="BG53" s="5">
        <v>13</v>
      </c>
      <c r="BH53" s="5">
        <v>2</v>
      </c>
      <c r="BI53" s="5">
        <v>8</v>
      </c>
      <c r="BJ53" s="5">
        <v>28</v>
      </c>
      <c r="BK53" s="5">
        <v>26</v>
      </c>
      <c r="BL53" s="5">
        <v>52</v>
      </c>
      <c r="BM53" s="5">
        <v>54</v>
      </c>
      <c r="BN53" s="5">
        <v>90</v>
      </c>
      <c r="BO53" s="5">
        <v>41</v>
      </c>
      <c r="BP53" s="5">
        <v>130</v>
      </c>
      <c r="BQ53" s="5"/>
      <c r="BR53" s="5"/>
      <c r="BS53" s="5">
        <v>228</v>
      </c>
      <c r="BT53" s="5">
        <v>16</v>
      </c>
      <c r="BU53" s="5">
        <v>1303</v>
      </c>
      <c r="BV53" s="5">
        <v>1142</v>
      </c>
      <c r="BW53" s="5">
        <v>20</v>
      </c>
      <c r="BX53" s="5">
        <v>110</v>
      </c>
      <c r="BY53" s="5">
        <v>5</v>
      </c>
      <c r="BZ53" s="5">
        <v>12</v>
      </c>
      <c r="CA53" s="5">
        <v>2514</v>
      </c>
      <c r="CB53" s="5"/>
      <c r="CC53" s="5">
        <v>217</v>
      </c>
      <c r="CD53" s="5">
        <v>620</v>
      </c>
      <c r="CE53" s="5">
        <v>1326</v>
      </c>
      <c r="CF53" s="5">
        <v>1188</v>
      </c>
      <c r="CG53" s="5">
        <v>258</v>
      </c>
      <c r="CH53" s="5">
        <v>1606</v>
      </c>
      <c r="CI53" s="5">
        <v>12</v>
      </c>
      <c r="CJ53" s="5">
        <v>274</v>
      </c>
      <c r="CK53" s="5"/>
      <c r="CL53" s="5">
        <v>98</v>
      </c>
      <c r="CM53" s="5">
        <v>12</v>
      </c>
      <c r="CN53" s="5">
        <v>99</v>
      </c>
      <c r="CO53" s="5">
        <v>35</v>
      </c>
      <c r="CP53" s="5">
        <v>28</v>
      </c>
      <c r="CQ53" s="5">
        <v>2</v>
      </c>
      <c r="CR53" s="5">
        <v>246</v>
      </c>
      <c r="CS53" s="5">
        <v>5</v>
      </c>
      <c r="CT53" s="5">
        <v>17</v>
      </c>
      <c r="CU53" s="5">
        <v>33</v>
      </c>
      <c r="CV53" s="5">
        <v>166</v>
      </c>
      <c r="CW53" s="5">
        <v>8</v>
      </c>
      <c r="CX53" s="5">
        <v>8</v>
      </c>
      <c r="CY53" s="5">
        <v>35</v>
      </c>
      <c r="CZ53" s="5">
        <v>7430</v>
      </c>
      <c r="DA53" s="5">
        <v>3883</v>
      </c>
      <c r="DB53" s="5">
        <v>1050</v>
      </c>
      <c r="DC53" s="5">
        <v>97111</v>
      </c>
      <c r="DD53" s="5">
        <v>5</v>
      </c>
      <c r="DE53" s="5">
        <v>211</v>
      </c>
      <c r="DF53" s="5">
        <v>175</v>
      </c>
      <c r="DG53" s="5">
        <v>369</v>
      </c>
      <c r="DH53" s="5">
        <v>133</v>
      </c>
      <c r="DI53" s="5">
        <v>12</v>
      </c>
      <c r="DJ53" s="5">
        <v>74</v>
      </c>
      <c r="DK53" s="5">
        <v>82</v>
      </c>
      <c r="DL53" s="5">
        <v>122</v>
      </c>
      <c r="DM53" s="5">
        <v>218</v>
      </c>
      <c r="DN53" s="5">
        <v>244</v>
      </c>
      <c r="DO53" s="5">
        <v>198</v>
      </c>
      <c r="DP53" s="5">
        <v>46</v>
      </c>
      <c r="DQ53" s="5">
        <v>14122</v>
      </c>
      <c r="DR53" s="5">
        <v>14903</v>
      </c>
      <c r="DS53" s="5">
        <v>12962</v>
      </c>
      <c r="DT53" s="5">
        <v>378</v>
      </c>
      <c r="DU53" s="5">
        <v>268</v>
      </c>
      <c r="DV53" s="5">
        <v>375</v>
      </c>
      <c r="DW53" s="5">
        <v>1</v>
      </c>
      <c r="DX53" s="5">
        <v>63</v>
      </c>
      <c r="DY53" s="5">
        <v>2558</v>
      </c>
      <c r="DZ53" s="5">
        <v>1985</v>
      </c>
      <c r="EA53" s="5">
        <v>887</v>
      </c>
      <c r="EB53" s="5">
        <v>1387</v>
      </c>
      <c r="EC53" s="5">
        <v>301</v>
      </c>
      <c r="ED53" s="5">
        <v>401</v>
      </c>
      <c r="EE53" s="5">
        <v>2</v>
      </c>
      <c r="EF53" s="5">
        <v>51</v>
      </c>
      <c r="EG53" s="5">
        <v>3077</v>
      </c>
      <c r="EH53" s="5">
        <v>2323</v>
      </c>
      <c r="EI53" s="5">
        <v>1068</v>
      </c>
      <c r="EJ53" s="5">
        <v>1787</v>
      </c>
      <c r="EK53" s="5">
        <v>288</v>
      </c>
      <c r="EL53" s="5">
        <v>414</v>
      </c>
      <c r="EM53" s="5"/>
      <c r="EN53" s="5">
        <v>38</v>
      </c>
      <c r="EO53" s="5">
        <v>3525</v>
      </c>
      <c r="EP53" s="5">
        <v>2507</v>
      </c>
      <c r="EQ53" s="5">
        <v>1183</v>
      </c>
      <c r="ER53" s="5">
        <v>2043</v>
      </c>
    </row>
    <row r="54" spans="1:148" ht="15" x14ac:dyDescent="0.25">
      <c r="A54" s="4" t="s">
        <v>121</v>
      </c>
      <c r="B54" t="s">
        <v>29</v>
      </c>
      <c r="C54" t="s">
        <v>30</v>
      </c>
      <c r="D54" t="s">
        <v>122</v>
      </c>
      <c r="E54" t="s">
        <v>25</v>
      </c>
      <c r="F54" t="s">
        <v>123</v>
      </c>
      <c r="G54" t="s">
        <v>32</v>
      </c>
      <c r="H54" s="5">
        <v>63.5</v>
      </c>
      <c r="I54" s="5">
        <v>11662</v>
      </c>
      <c r="J54" s="9">
        <f t="shared" si="0"/>
        <v>-5.809466643800377</v>
      </c>
      <c r="K54" s="9">
        <f t="shared" si="1"/>
        <v>-12.733664894529239</v>
      </c>
      <c r="L54" s="10">
        <f t="shared" si="7"/>
        <v>0.17535585662836564</v>
      </c>
      <c r="M54" s="10">
        <f t="shared" si="8"/>
        <v>0.54476076144743613</v>
      </c>
      <c r="N54" s="10">
        <f t="shared" si="9"/>
        <v>0.27988338192419826</v>
      </c>
      <c r="O54" s="10">
        <f t="shared" si="10"/>
        <v>0.53186274509803921</v>
      </c>
      <c r="P54" s="11">
        <f t="shared" si="2"/>
        <v>40.198936717544157</v>
      </c>
      <c r="Q54" s="10">
        <f t="shared" si="3"/>
        <v>2.266645679206674E-2</v>
      </c>
      <c r="R54" s="10">
        <f t="shared" si="11"/>
        <v>0.33333333333333331</v>
      </c>
      <c r="S54" s="10">
        <f t="shared" si="12"/>
        <v>0.15972222222222221</v>
      </c>
      <c r="T54" s="10">
        <f t="shared" si="13"/>
        <v>0.84410234171725929</v>
      </c>
      <c r="U54" s="11">
        <f t="shared" si="4"/>
        <v>358</v>
      </c>
      <c r="V54" s="11">
        <f t="shared" si="5"/>
        <v>467</v>
      </c>
      <c r="W54" s="11">
        <f t="shared" si="14"/>
        <v>2045</v>
      </c>
      <c r="X54" s="9">
        <f t="shared" si="15"/>
        <v>0.34299434059338024</v>
      </c>
      <c r="Y54" s="9">
        <f t="shared" si="16"/>
        <v>0.97799511002444983</v>
      </c>
      <c r="Z54" s="10">
        <f t="shared" si="17"/>
        <v>1.3392857142857142E-2</v>
      </c>
      <c r="AA54" s="10"/>
      <c r="AB54" s="11">
        <f t="shared" si="18"/>
        <v>92.643051771117158</v>
      </c>
      <c r="AC54" s="11">
        <f t="shared" si="19"/>
        <v>178.44280569370605</v>
      </c>
      <c r="AD54" s="11">
        <f t="shared" si="6"/>
        <v>4.9734179386040127</v>
      </c>
      <c r="AE54" s="9">
        <f t="shared" si="20"/>
        <v>0.49404761904761907</v>
      </c>
      <c r="AF54" s="5">
        <v>341</v>
      </c>
      <c r="AG54" s="5">
        <v>367</v>
      </c>
      <c r="AH54" s="5">
        <v>929</v>
      </c>
      <c r="AI54" s="5">
        <v>99</v>
      </c>
      <c r="AJ54" s="5">
        <v>309</v>
      </c>
      <c r="AK54" s="5">
        <v>6353</v>
      </c>
      <c r="AL54" s="5">
        <v>3264</v>
      </c>
      <c r="AM54" s="5">
        <v>100</v>
      </c>
      <c r="AN54" s="5">
        <v>162</v>
      </c>
      <c r="AO54" s="5"/>
      <c r="AP54" s="5">
        <v>9</v>
      </c>
      <c r="AQ54" s="5">
        <v>1363</v>
      </c>
      <c r="AR54" s="5">
        <v>847</v>
      </c>
      <c r="AS54" s="5">
        <v>759</v>
      </c>
      <c r="AT54" s="5">
        <v>378</v>
      </c>
      <c r="AU54" s="5">
        <v>4612</v>
      </c>
      <c r="AV54" s="5">
        <v>3893</v>
      </c>
      <c r="AW54" s="5">
        <v>3912</v>
      </c>
      <c r="AX54" s="5">
        <v>10023</v>
      </c>
      <c r="AY54" s="5">
        <v>6047</v>
      </c>
      <c r="AZ54" s="5">
        <v>6</v>
      </c>
      <c r="BA54" s="5">
        <v>4</v>
      </c>
      <c r="BB54" s="5">
        <v>2</v>
      </c>
      <c r="BC54" s="5">
        <v>4</v>
      </c>
      <c r="BD54" s="5">
        <v>2</v>
      </c>
      <c r="BE54" s="5">
        <v>51297</v>
      </c>
      <c r="BF54" s="5">
        <v>12578</v>
      </c>
      <c r="BG54" s="5">
        <v>4</v>
      </c>
      <c r="BH54" s="5">
        <v>1</v>
      </c>
      <c r="BI54" s="5">
        <v>3</v>
      </c>
      <c r="BJ54" s="5">
        <v>28</v>
      </c>
      <c r="BK54" s="5">
        <v>26</v>
      </c>
      <c r="BL54" s="5">
        <v>21</v>
      </c>
      <c r="BM54" s="5">
        <v>21</v>
      </c>
      <c r="BN54" s="5">
        <v>23</v>
      </c>
      <c r="BO54" s="5">
        <v>17</v>
      </c>
      <c r="BP54" s="5">
        <v>34</v>
      </c>
      <c r="BQ54" s="5"/>
      <c r="BR54" s="5"/>
      <c r="BS54" s="5">
        <v>68</v>
      </c>
      <c r="BT54" s="5">
        <v>4</v>
      </c>
      <c r="BU54" s="5">
        <v>417</v>
      </c>
      <c r="BV54" s="5">
        <v>385</v>
      </c>
      <c r="BW54" s="5">
        <v>4</v>
      </c>
      <c r="BX54" s="5">
        <v>34</v>
      </c>
      <c r="BY54" s="5"/>
      <c r="BZ54" s="5">
        <v>2</v>
      </c>
      <c r="CA54" s="5">
        <v>672</v>
      </c>
      <c r="CB54" s="5"/>
      <c r="CC54" s="5">
        <v>55</v>
      </c>
      <c r="CD54" s="5">
        <v>36</v>
      </c>
      <c r="CE54" s="5">
        <v>374</v>
      </c>
      <c r="CF54" s="5">
        <v>298</v>
      </c>
      <c r="CG54" s="5">
        <v>68</v>
      </c>
      <c r="CH54" s="5">
        <v>332</v>
      </c>
      <c r="CI54" s="5">
        <v>2</v>
      </c>
      <c r="CJ54" s="5">
        <v>85</v>
      </c>
      <c r="CK54" s="5"/>
      <c r="CL54" s="5">
        <v>9</v>
      </c>
      <c r="CM54" s="5">
        <v>2</v>
      </c>
      <c r="CN54" s="5">
        <v>29</v>
      </c>
      <c r="CO54" s="5"/>
      <c r="CP54" s="5"/>
      <c r="CQ54" s="5">
        <v>1</v>
      </c>
      <c r="CR54" s="5">
        <v>28</v>
      </c>
      <c r="CS54" s="5"/>
      <c r="CT54" s="5"/>
      <c r="CU54" s="5"/>
      <c r="CV54" s="5"/>
      <c r="CW54" s="5"/>
      <c r="CX54" s="5"/>
      <c r="CY54" s="5">
        <v>14</v>
      </c>
      <c r="CZ54" s="5">
        <v>2081</v>
      </c>
      <c r="DA54" s="5">
        <v>1660</v>
      </c>
      <c r="DB54" s="5">
        <v>678</v>
      </c>
      <c r="DC54" s="5">
        <v>47232</v>
      </c>
      <c r="DD54" s="5">
        <v>1</v>
      </c>
      <c r="DE54" s="5">
        <v>71</v>
      </c>
      <c r="DF54" s="5">
        <v>58</v>
      </c>
      <c r="DG54" s="5">
        <v>144</v>
      </c>
      <c r="DH54" s="5">
        <v>48</v>
      </c>
      <c r="DI54" s="5">
        <v>4</v>
      </c>
      <c r="DJ54" s="5">
        <v>19</v>
      </c>
      <c r="DK54" s="5">
        <v>29</v>
      </c>
      <c r="DL54" s="5">
        <v>36</v>
      </c>
      <c r="DM54" s="5">
        <v>68</v>
      </c>
      <c r="DN54" s="5">
        <v>95</v>
      </c>
      <c r="DO54" s="5">
        <v>76</v>
      </c>
      <c r="DP54" s="5">
        <v>19</v>
      </c>
      <c r="DQ54" s="5">
        <v>4688</v>
      </c>
      <c r="DR54" s="5">
        <v>4946</v>
      </c>
      <c r="DS54" s="5">
        <v>4516</v>
      </c>
      <c r="DT54" s="5">
        <v>121</v>
      </c>
      <c r="DU54" s="5">
        <v>80</v>
      </c>
      <c r="DV54" s="5">
        <v>136</v>
      </c>
      <c r="DW54" s="5"/>
      <c r="DX54" s="5">
        <v>22</v>
      </c>
      <c r="DY54" s="5">
        <v>948</v>
      </c>
      <c r="DZ54" s="5">
        <v>593</v>
      </c>
      <c r="EA54" s="5">
        <v>238</v>
      </c>
      <c r="EB54" s="5">
        <v>494</v>
      </c>
      <c r="EC54" s="5">
        <v>95</v>
      </c>
      <c r="ED54" s="5">
        <v>166</v>
      </c>
      <c r="EE54" s="5">
        <v>1</v>
      </c>
      <c r="EF54" s="5">
        <v>16</v>
      </c>
      <c r="EG54" s="5">
        <v>1236</v>
      </c>
      <c r="EH54" s="5">
        <v>825</v>
      </c>
      <c r="EI54" s="5">
        <v>356</v>
      </c>
      <c r="EJ54" s="5">
        <v>711</v>
      </c>
      <c r="EK54" s="5">
        <v>83</v>
      </c>
      <c r="EL54" s="5">
        <v>165</v>
      </c>
      <c r="EM54" s="5"/>
      <c r="EN54" s="5">
        <v>11</v>
      </c>
      <c r="EO54" s="5">
        <v>1359</v>
      </c>
      <c r="EP54" s="5">
        <v>914</v>
      </c>
      <c r="EQ54" s="5">
        <v>391</v>
      </c>
      <c r="ER54" s="5">
        <v>755</v>
      </c>
    </row>
    <row r="55" spans="1:148" ht="15" x14ac:dyDescent="0.25">
      <c r="A55" s="4" t="s">
        <v>124</v>
      </c>
      <c r="B55" t="s">
        <v>22</v>
      </c>
      <c r="C55" t="s">
        <v>23</v>
      </c>
      <c r="D55" t="s">
        <v>122</v>
      </c>
      <c r="E55" t="s">
        <v>25</v>
      </c>
      <c r="F55" t="s">
        <v>125</v>
      </c>
      <c r="G55" t="s">
        <v>44</v>
      </c>
      <c r="H55" s="5">
        <v>41.5</v>
      </c>
      <c r="I55" s="5">
        <v>3880</v>
      </c>
      <c r="J55" s="9">
        <f t="shared" si="0"/>
        <v>-4.768041237113402</v>
      </c>
      <c r="K55" s="9">
        <f t="shared" si="1"/>
        <v>-12.242268041237114</v>
      </c>
      <c r="L55" s="10">
        <f t="shared" si="7"/>
        <v>0.19046391752577319</v>
      </c>
      <c r="M55" s="10">
        <f t="shared" si="8"/>
        <v>0.56494845360824741</v>
      </c>
      <c r="N55" s="10">
        <f t="shared" si="9"/>
        <v>0.24458762886597937</v>
      </c>
      <c r="O55" s="10">
        <f t="shared" si="10"/>
        <v>0.65964172813487887</v>
      </c>
      <c r="P55" s="11">
        <f t="shared" si="2"/>
        <v>42.422680412371136</v>
      </c>
      <c r="Q55" s="10">
        <f t="shared" si="3"/>
        <v>1.4142335766423358E-2</v>
      </c>
      <c r="R55" s="10">
        <f t="shared" si="11"/>
        <v>0.41935483870967744</v>
      </c>
      <c r="S55" s="10">
        <f t="shared" si="12"/>
        <v>0.32258064516129031</v>
      </c>
      <c r="T55" s="10">
        <f t="shared" si="13"/>
        <v>0.90764331210191085</v>
      </c>
      <c r="U55" s="11">
        <f t="shared" si="4"/>
        <v>138</v>
      </c>
      <c r="V55" s="11">
        <f t="shared" si="5"/>
        <v>153</v>
      </c>
      <c r="W55" s="11">
        <f t="shared" si="14"/>
        <v>739</v>
      </c>
      <c r="X55" s="9">
        <f t="shared" si="15"/>
        <v>0.25773195876288663</v>
      </c>
      <c r="Y55" s="9">
        <f t="shared" si="16"/>
        <v>1.3531799729364007</v>
      </c>
      <c r="Z55" s="10">
        <f t="shared" si="17"/>
        <v>3.2967032967032968E-2</v>
      </c>
      <c r="AA55" s="10"/>
      <c r="AB55" s="11">
        <f t="shared" si="18"/>
        <v>92.307692307692307</v>
      </c>
      <c r="AC55" s="11">
        <f t="shared" si="19"/>
        <v>56.185567010309278</v>
      </c>
      <c r="AD55" s="11">
        <f t="shared" si="6"/>
        <v>3.3505154639175254</v>
      </c>
      <c r="AE55" s="9">
        <f t="shared" si="20"/>
        <v>1</v>
      </c>
      <c r="AF55" s="5">
        <v>109</v>
      </c>
      <c r="AG55" s="5">
        <v>130</v>
      </c>
      <c r="AH55" s="5">
        <v>346</v>
      </c>
      <c r="AI55" s="5">
        <v>41</v>
      </c>
      <c r="AJ55" s="5">
        <v>113</v>
      </c>
      <c r="AK55" s="5">
        <v>2192</v>
      </c>
      <c r="AL55" s="5">
        <v>949</v>
      </c>
      <c r="AM55" s="5">
        <v>33</v>
      </c>
      <c r="AN55" s="5">
        <v>59</v>
      </c>
      <c r="AO55" s="5"/>
      <c r="AP55" s="5">
        <v>7</v>
      </c>
      <c r="AQ55" s="5">
        <v>299</v>
      </c>
      <c r="AR55" s="5">
        <v>282</v>
      </c>
      <c r="AS55" s="5">
        <v>166</v>
      </c>
      <c r="AT55" s="5">
        <v>151</v>
      </c>
      <c r="AU55" s="5">
        <v>1570</v>
      </c>
      <c r="AV55" s="5">
        <v>1425</v>
      </c>
      <c r="AW55" s="5">
        <v>982</v>
      </c>
      <c r="AX55" s="5">
        <v>1762</v>
      </c>
      <c r="AY55" s="5">
        <v>1342</v>
      </c>
      <c r="AZ55" s="5">
        <v>2</v>
      </c>
      <c r="BA55" s="5">
        <v>1</v>
      </c>
      <c r="BB55" s="5">
        <v>1</v>
      </c>
      <c r="BC55" s="5">
        <v>1</v>
      </c>
      <c r="BD55" s="5">
        <v>1</v>
      </c>
      <c r="BE55" s="5">
        <v>11253</v>
      </c>
      <c r="BF55" s="5">
        <v>9793</v>
      </c>
      <c r="BG55" s="5">
        <v>2</v>
      </c>
      <c r="BH55" s="5"/>
      <c r="BI55" s="5"/>
      <c r="BJ55" s="5"/>
      <c r="BK55" s="5"/>
      <c r="BL55" s="5"/>
      <c r="BM55" s="5"/>
      <c r="BN55" s="5">
        <v>22</v>
      </c>
      <c r="BO55" s="5">
        <v>1</v>
      </c>
      <c r="BP55" s="5">
        <v>9</v>
      </c>
      <c r="BQ55" s="5"/>
      <c r="BR55" s="5"/>
      <c r="BS55" s="5">
        <v>27</v>
      </c>
      <c r="BT55" s="5">
        <v>1</v>
      </c>
      <c r="BU55" s="5">
        <v>154</v>
      </c>
      <c r="BV55" s="5">
        <v>143</v>
      </c>
      <c r="BW55" s="5">
        <v>2</v>
      </c>
      <c r="BX55" s="5">
        <v>12</v>
      </c>
      <c r="BY55" s="5"/>
      <c r="BZ55" s="5">
        <v>1</v>
      </c>
      <c r="CA55" s="5">
        <v>455</v>
      </c>
      <c r="CB55" s="5"/>
      <c r="CC55" s="5">
        <v>34</v>
      </c>
      <c r="CD55" s="5">
        <v>178</v>
      </c>
      <c r="CE55" s="5">
        <v>234</v>
      </c>
      <c r="CF55" s="5">
        <v>221</v>
      </c>
      <c r="CG55" s="5">
        <v>21</v>
      </c>
      <c r="CH55" s="5">
        <v>455</v>
      </c>
      <c r="CI55" s="5">
        <v>1</v>
      </c>
      <c r="CJ55" s="5">
        <v>48</v>
      </c>
      <c r="CK55" s="5"/>
      <c r="CL55" s="5">
        <v>15</v>
      </c>
      <c r="CM55" s="5">
        <v>1</v>
      </c>
      <c r="CN55" s="5">
        <v>53</v>
      </c>
      <c r="CO55" s="5">
        <v>21</v>
      </c>
      <c r="CP55" s="5"/>
      <c r="CQ55" s="5">
        <v>1</v>
      </c>
      <c r="CR55" s="5">
        <v>197</v>
      </c>
      <c r="CS55" s="5"/>
      <c r="CT55" s="5"/>
      <c r="CU55" s="5"/>
      <c r="CV55" s="5"/>
      <c r="CW55" s="5"/>
      <c r="CX55" s="5"/>
      <c r="CY55" s="5">
        <v>3</v>
      </c>
      <c r="CZ55" s="5">
        <v>218</v>
      </c>
      <c r="DA55" s="5">
        <v>206</v>
      </c>
      <c r="DB55" s="5">
        <v>58</v>
      </c>
      <c r="DC55" s="5">
        <v>2380</v>
      </c>
      <c r="DD55" s="5">
        <v>1</v>
      </c>
      <c r="DE55" s="5">
        <v>14</v>
      </c>
      <c r="DF55" s="5">
        <v>13</v>
      </c>
      <c r="DG55" s="5">
        <v>31</v>
      </c>
      <c r="DH55" s="5">
        <v>13</v>
      </c>
      <c r="DI55" s="5">
        <v>1</v>
      </c>
      <c r="DJ55" s="5">
        <v>9</v>
      </c>
      <c r="DK55" s="5">
        <v>9</v>
      </c>
      <c r="DL55" s="5">
        <v>12</v>
      </c>
      <c r="DM55" s="5">
        <v>23</v>
      </c>
      <c r="DN55" s="5">
        <v>20</v>
      </c>
      <c r="DO55" s="5">
        <v>16</v>
      </c>
      <c r="DP55" s="5">
        <v>4</v>
      </c>
      <c r="DQ55" s="5">
        <v>1646</v>
      </c>
      <c r="DR55" s="5">
        <v>1751</v>
      </c>
      <c r="DS55" s="5">
        <v>1560</v>
      </c>
      <c r="DT55" s="5">
        <v>51</v>
      </c>
      <c r="DU55" s="5">
        <v>36</v>
      </c>
      <c r="DV55" s="5">
        <v>58</v>
      </c>
      <c r="DW55" s="5"/>
      <c r="DX55" s="5">
        <v>5</v>
      </c>
      <c r="DY55" s="5">
        <v>299</v>
      </c>
      <c r="DZ55" s="5">
        <v>242</v>
      </c>
      <c r="EA55" s="5">
        <v>122</v>
      </c>
      <c r="EB55" s="5">
        <v>170</v>
      </c>
      <c r="EC55" s="5">
        <v>34</v>
      </c>
      <c r="ED55" s="5">
        <v>42</v>
      </c>
      <c r="EE55" s="5"/>
      <c r="EF55" s="5">
        <v>5</v>
      </c>
      <c r="EG55" s="5">
        <v>311</v>
      </c>
      <c r="EH55" s="5">
        <v>258</v>
      </c>
      <c r="EI55" s="5">
        <v>128</v>
      </c>
      <c r="EJ55" s="5">
        <v>184</v>
      </c>
      <c r="EK55" s="5">
        <v>35</v>
      </c>
      <c r="EL55" s="5">
        <v>53</v>
      </c>
      <c r="EM55" s="5"/>
      <c r="EN55" s="5">
        <v>4</v>
      </c>
      <c r="EO55" s="5">
        <v>391</v>
      </c>
      <c r="EP55" s="5">
        <v>258</v>
      </c>
      <c r="EQ55" s="5">
        <v>129</v>
      </c>
      <c r="ER55" s="5">
        <v>230</v>
      </c>
    </row>
    <row r="56" spans="1:148" ht="15" x14ac:dyDescent="0.25">
      <c r="A56" s="4" t="s">
        <v>126</v>
      </c>
      <c r="B56" t="s">
        <v>22</v>
      </c>
      <c r="C56" t="s">
        <v>23</v>
      </c>
      <c r="D56" t="s">
        <v>122</v>
      </c>
      <c r="E56" t="s">
        <v>25</v>
      </c>
      <c r="F56" t="s">
        <v>127</v>
      </c>
      <c r="G56" t="s">
        <v>49</v>
      </c>
      <c r="H56" s="5">
        <v>6.93</v>
      </c>
      <c r="I56" s="5">
        <v>652</v>
      </c>
      <c r="J56" s="9">
        <f t="shared" si="0"/>
        <v>2.3006134969325154</v>
      </c>
      <c r="K56" s="9">
        <f t="shared" si="1"/>
        <v>-11.503067484662576</v>
      </c>
      <c r="L56" s="10">
        <f t="shared" si="7"/>
        <v>0.25306748466257667</v>
      </c>
      <c r="M56" s="10">
        <f t="shared" si="8"/>
        <v>0.53834355828220859</v>
      </c>
      <c r="N56" s="10">
        <f t="shared" si="9"/>
        <v>0.20858895705521471</v>
      </c>
      <c r="O56" s="10">
        <f t="shared" si="10"/>
        <v>1.0073529411764706</v>
      </c>
      <c r="P56" s="11">
        <f t="shared" si="2"/>
        <v>140.64417177914112</v>
      </c>
      <c r="Q56" s="10">
        <f t="shared" si="3"/>
        <v>1.9943019943019943E-2</v>
      </c>
      <c r="R56" s="10">
        <f t="shared" si="11"/>
        <v>0.7142857142857143</v>
      </c>
      <c r="S56" s="10">
        <f t="shared" si="12"/>
        <v>0.42857142857142855</v>
      </c>
      <c r="T56" s="10">
        <f t="shared" si="13"/>
        <v>0.96138996138996136</v>
      </c>
      <c r="U56" s="11">
        <f t="shared" si="4"/>
        <v>28</v>
      </c>
      <c r="V56" s="11">
        <f t="shared" si="5"/>
        <v>12</v>
      </c>
      <c r="W56" s="11">
        <f t="shared" si="14"/>
        <v>165</v>
      </c>
      <c r="X56" s="9">
        <f t="shared" si="15"/>
        <v>0</v>
      </c>
      <c r="Y56" s="9">
        <f t="shared" si="16"/>
        <v>0</v>
      </c>
      <c r="Z56" s="10" t="e">
        <f t="shared" si="17"/>
        <v>#DIV/0!</v>
      </c>
      <c r="AA56" s="10"/>
      <c r="AB56" s="11">
        <f t="shared" si="18"/>
        <v>125</v>
      </c>
      <c r="AC56" s="11">
        <f t="shared" si="19"/>
        <v>18.404907975460123</v>
      </c>
      <c r="AD56" s="11">
        <f t="shared" si="6"/>
        <v>7.6687116564417179</v>
      </c>
      <c r="AE56" s="9" t="e">
        <f t="shared" si="20"/>
        <v>#DIV/0!</v>
      </c>
      <c r="AF56" s="5">
        <v>26</v>
      </c>
      <c r="AG56" s="5">
        <v>24</v>
      </c>
      <c r="AH56" s="5">
        <v>76</v>
      </c>
      <c r="AI56" s="5">
        <v>11</v>
      </c>
      <c r="AJ56" s="5">
        <v>28</v>
      </c>
      <c r="AK56" s="5">
        <v>351</v>
      </c>
      <c r="AL56" s="5">
        <v>136</v>
      </c>
      <c r="AM56" s="5">
        <v>4</v>
      </c>
      <c r="AN56" s="5">
        <v>10</v>
      </c>
      <c r="AO56" s="5"/>
      <c r="AP56" s="5">
        <v>1</v>
      </c>
      <c r="AQ56" s="5">
        <v>62</v>
      </c>
      <c r="AR56" s="5">
        <v>24</v>
      </c>
      <c r="AS56" s="5">
        <v>42</v>
      </c>
      <c r="AT56" s="5">
        <v>10</v>
      </c>
      <c r="AU56" s="5">
        <v>259</v>
      </c>
      <c r="AV56" s="5">
        <v>249</v>
      </c>
      <c r="AW56" s="5">
        <v>227</v>
      </c>
      <c r="AX56" s="5">
        <v>355</v>
      </c>
      <c r="AY56" s="5">
        <v>227</v>
      </c>
      <c r="AZ56" s="5">
        <v>1</v>
      </c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>
        <v>3</v>
      </c>
      <c r="BO56" s="5"/>
      <c r="BP56" s="5">
        <v>2</v>
      </c>
      <c r="BQ56" s="5"/>
      <c r="BR56" s="5"/>
      <c r="BS56" s="5"/>
      <c r="BT56" s="5">
        <v>1</v>
      </c>
      <c r="BU56" s="5">
        <v>25</v>
      </c>
      <c r="BV56" s="5">
        <v>19</v>
      </c>
      <c r="BW56" s="5"/>
      <c r="BX56" s="5">
        <v>3</v>
      </c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>
        <v>1</v>
      </c>
      <c r="CZ56" s="5">
        <v>12</v>
      </c>
      <c r="DA56" s="5">
        <v>8</v>
      </c>
      <c r="DB56" s="5">
        <v>2</v>
      </c>
      <c r="DC56" s="5">
        <v>250</v>
      </c>
      <c r="DD56" s="5"/>
      <c r="DE56" s="5">
        <v>5</v>
      </c>
      <c r="DF56" s="5">
        <v>5</v>
      </c>
      <c r="DG56" s="5">
        <v>7</v>
      </c>
      <c r="DH56" s="5">
        <v>5</v>
      </c>
      <c r="DI56" s="5"/>
      <c r="DJ56" s="5">
        <v>3</v>
      </c>
      <c r="DK56" s="5">
        <v>2</v>
      </c>
      <c r="DL56" s="5">
        <v>3</v>
      </c>
      <c r="DM56" s="5">
        <v>4</v>
      </c>
      <c r="DN56" s="5">
        <v>5</v>
      </c>
      <c r="DO56" s="5">
        <v>4</v>
      </c>
      <c r="DP56" s="5">
        <v>1</v>
      </c>
      <c r="DQ56" s="5">
        <v>917</v>
      </c>
      <c r="DR56" s="5">
        <v>947</v>
      </c>
      <c r="DS56" s="5">
        <v>264</v>
      </c>
      <c r="DT56" s="5">
        <v>9</v>
      </c>
      <c r="DU56" s="5">
        <v>9</v>
      </c>
      <c r="DV56" s="5">
        <v>3</v>
      </c>
      <c r="DW56" s="5"/>
      <c r="DX56" s="5">
        <v>4</v>
      </c>
      <c r="DY56" s="5">
        <v>43</v>
      </c>
      <c r="DZ56" s="5">
        <v>15</v>
      </c>
      <c r="EA56" s="5">
        <v>6</v>
      </c>
      <c r="EB56" s="5">
        <v>25</v>
      </c>
      <c r="EC56" s="5">
        <v>6</v>
      </c>
      <c r="ED56" s="5">
        <v>3</v>
      </c>
      <c r="EE56" s="5"/>
      <c r="EF56" s="5"/>
      <c r="EG56" s="5">
        <v>63</v>
      </c>
      <c r="EH56" s="5">
        <v>22</v>
      </c>
      <c r="EI56" s="5">
        <v>13</v>
      </c>
      <c r="EJ56" s="5">
        <v>44</v>
      </c>
      <c r="EK56" s="5">
        <v>9</v>
      </c>
      <c r="EL56" s="5">
        <v>6</v>
      </c>
      <c r="EM56" s="5"/>
      <c r="EN56" s="5">
        <v>2</v>
      </c>
      <c r="EO56" s="5">
        <v>58</v>
      </c>
      <c r="EP56" s="5">
        <v>50</v>
      </c>
      <c r="EQ56" s="5">
        <v>35</v>
      </c>
      <c r="ER56" s="5">
        <v>47</v>
      </c>
    </row>
    <row r="57" spans="1:148" ht="15" x14ac:dyDescent="0.25">
      <c r="A57" s="4" t="s">
        <v>128</v>
      </c>
      <c r="B57" t="s">
        <v>22</v>
      </c>
      <c r="C57" t="s">
        <v>42</v>
      </c>
      <c r="D57" t="s">
        <v>122</v>
      </c>
      <c r="E57" t="s">
        <v>25</v>
      </c>
      <c r="F57" t="s">
        <v>129</v>
      </c>
      <c r="G57" t="s">
        <v>44</v>
      </c>
      <c r="H57" s="5">
        <v>43.3</v>
      </c>
      <c r="I57" s="5">
        <v>3375</v>
      </c>
      <c r="J57" s="9">
        <f t="shared" si="0"/>
        <v>-1.7777777777777777</v>
      </c>
      <c r="K57" s="9">
        <f t="shared" si="1"/>
        <v>-4</v>
      </c>
      <c r="L57" s="10">
        <f t="shared" si="7"/>
        <v>0.20237037037037037</v>
      </c>
      <c r="M57" s="10">
        <f t="shared" si="8"/>
        <v>0.57481481481481478</v>
      </c>
      <c r="N57" s="10">
        <f t="shared" si="9"/>
        <v>0.22281481481481483</v>
      </c>
      <c r="O57" s="10">
        <f t="shared" si="10"/>
        <v>0.76063829787234039</v>
      </c>
      <c r="P57" s="11">
        <f t="shared" si="2"/>
        <v>39.229629629629628</v>
      </c>
      <c r="Q57" s="10">
        <f t="shared" si="3"/>
        <v>2.0103092783505156E-2</v>
      </c>
      <c r="R57" s="10">
        <f t="shared" si="11"/>
        <v>0.41025641025641024</v>
      </c>
      <c r="S57" s="10">
        <f t="shared" si="12"/>
        <v>0.20512820512820512</v>
      </c>
      <c r="T57" s="10">
        <f t="shared" si="13"/>
        <v>0.89270746018440905</v>
      </c>
      <c r="U57" s="11">
        <f t="shared" si="4"/>
        <v>114</v>
      </c>
      <c r="V57" s="11">
        <f t="shared" si="5"/>
        <v>103</v>
      </c>
      <c r="W57" s="11">
        <f t="shared" si="14"/>
        <v>683</v>
      </c>
      <c r="X57" s="9">
        <f t="shared" si="15"/>
        <v>0.29629629629629628</v>
      </c>
      <c r="Y57" s="9">
        <f t="shared" si="16"/>
        <v>0</v>
      </c>
      <c r="Z57" s="10">
        <f t="shared" si="17"/>
        <v>2.23463687150838E-2</v>
      </c>
      <c r="AA57" s="10"/>
      <c r="AB57" s="11">
        <f t="shared" si="18"/>
        <v>115.38461538461539</v>
      </c>
      <c r="AC57" s="11">
        <f t="shared" si="19"/>
        <v>237.33333333333334</v>
      </c>
      <c r="AD57" s="11">
        <f t="shared" si="6"/>
        <v>5.0370370370370372</v>
      </c>
      <c r="AE57" s="9">
        <f t="shared" si="20"/>
        <v>0.61452513966480449</v>
      </c>
      <c r="AF57" s="5">
        <v>115</v>
      </c>
      <c r="AG57" s="5">
        <v>104</v>
      </c>
      <c r="AH57" s="5">
        <v>315</v>
      </c>
      <c r="AI57" s="5">
        <v>38</v>
      </c>
      <c r="AJ57" s="5">
        <v>111</v>
      </c>
      <c r="AK57" s="5">
        <v>1940</v>
      </c>
      <c r="AL57" s="5">
        <v>752</v>
      </c>
      <c r="AM57" s="5">
        <v>37</v>
      </c>
      <c r="AN57" s="5">
        <v>35</v>
      </c>
      <c r="AO57" s="5"/>
      <c r="AP57" s="5"/>
      <c r="AQ57" s="5">
        <v>270</v>
      </c>
      <c r="AR57" s="5">
        <v>222</v>
      </c>
      <c r="AS57" s="5">
        <v>156</v>
      </c>
      <c r="AT57" s="5">
        <v>114</v>
      </c>
      <c r="AU57" s="5">
        <v>1193</v>
      </c>
      <c r="AV57" s="5">
        <v>1065</v>
      </c>
      <c r="AW57" s="5">
        <v>1039</v>
      </c>
      <c r="AX57" s="5">
        <v>1839</v>
      </c>
      <c r="AY57" s="5">
        <v>995</v>
      </c>
      <c r="AZ57" s="5">
        <v>2</v>
      </c>
      <c r="BA57" s="5">
        <v>1</v>
      </c>
      <c r="BB57" s="5"/>
      <c r="BC57" s="5">
        <v>1</v>
      </c>
      <c r="BD57" s="5"/>
      <c r="BE57" s="5">
        <v>20751</v>
      </c>
      <c r="BF57" s="5"/>
      <c r="BG57" s="5">
        <v>1</v>
      </c>
      <c r="BH57" s="5"/>
      <c r="BI57" s="5"/>
      <c r="BJ57" s="5"/>
      <c r="BK57" s="5"/>
      <c r="BL57" s="5"/>
      <c r="BM57" s="5"/>
      <c r="BN57" s="5">
        <v>10</v>
      </c>
      <c r="BO57" s="5">
        <v>3</v>
      </c>
      <c r="BP57" s="5">
        <v>8</v>
      </c>
      <c r="BQ57" s="5"/>
      <c r="BR57" s="5"/>
      <c r="BS57" s="5">
        <v>18</v>
      </c>
      <c r="BT57" s="5">
        <v>2</v>
      </c>
      <c r="BU57" s="5">
        <v>150</v>
      </c>
      <c r="BV57" s="5">
        <v>113</v>
      </c>
      <c r="BW57" s="5">
        <v>3</v>
      </c>
      <c r="BX57" s="5">
        <v>12</v>
      </c>
      <c r="BY57" s="5"/>
      <c r="BZ57" s="5">
        <v>1</v>
      </c>
      <c r="CA57" s="5">
        <v>179</v>
      </c>
      <c r="CB57" s="5"/>
      <c r="CC57" s="5">
        <v>18</v>
      </c>
      <c r="CD57" s="5">
        <v>21</v>
      </c>
      <c r="CE57" s="5">
        <v>98</v>
      </c>
      <c r="CF57" s="5">
        <v>81</v>
      </c>
      <c r="CG57" s="5">
        <v>19</v>
      </c>
      <c r="CH57" s="5">
        <v>110</v>
      </c>
      <c r="CI57" s="5">
        <v>1</v>
      </c>
      <c r="CJ57" s="5">
        <v>17</v>
      </c>
      <c r="CK57" s="5"/>
      <c r="CL57" s="5">
        <v>4</v>
      </c>
      <c r="CM57" s="5">
        <v>1</v>
      </c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>
        <v>3</v>
      </c>
      <c r="CZ57" s="5">
        <v>801</v>
      </c>
      <c r="DA57" s="5">
        <v>293</v>
      </c>
      <c r="DB57" s="5">
        <v>51</v>
      </c>
      <c r="DC57" s="5">
        <v>27339</v>
      </c>
      <c r="DD57" s="5"/>
      <c r="DE57" s="5">
        <v>20</v>
      </c>
      <c r="DF57" s="5">
        <v>17</v>
      </c>
      <c r="DG57" s="5">
        <v>39</v>
      </c>
      <c r="DH57" s="5">
        <v>16</v>
      </c>
      <c r="DI57" s="5"/>
      <c r="DJ57" s="5">
        <v>8</v>
      </c>
      <c r="DK57" s="5">
        <v>9</v>
      </c>
      <c r="DL57" s="5">
        <v>10</v>
      </c>
      <c r="DM57" s="5">
        <v>23</v>
      </c>
      <c r="DN57" s="5">
        <v>22</v>
      </c>
      <c r="DO57" s="5">
        <v>17</v>
      </c>
      <c r="DP57" s="5">
        <v>5</v>
      </c>
      <c r="DQ57" s="5">
        <v>1324</v>
      </c>
      <c r="DR57" s="5">
        <v>1412</v>
      </c>
      <c r="DS57" s="5">
        <v>1255</v>
      </c>
      <c r="DT57" s="5">
        <v>30.5</v>
      </c>
      <c r="DU57" s="5">
        <v>19</v>
      </c>
      <c r="DV57" s="5">
        <v>38</v>
      </c>
      <c r="DW57" s="5"/>
      <c r="DX57" s="5">
        <v>3</v>
      </c>
      <c r="DY57" s="5">
        <v>227</v>
      </c>
      <c r="DZ57" s="5">
        <v>232</v>
      </c>
      <c r="EA57" s="5">
        <v>105</v>
      </c>
      <c r="EB57" s="5">
        <v>108</v>
      </c>
      <c r="EC57" s="5">
        <v>32</v>
      </c>
      <c r="ED57" s="5">
        <v>22</v>
      </c>
      <c r="EE57" s="5"/>
      <c r="EF57" s="5">
        <v>4</v>
      </c>
      <c r="EG57" s="5">
        <v>263</v>
      </c>
      <c r="EH57" s="5">
        <v>231</v>
      </c>
      <c r="EI57" s="5">
        <v>93</v>
      </c>
      <c r="EJ57" s="5">
        <v>142</v>
      </c>
      <c r="EK57" s="5">
        <v>26</v>
      </c>
      <c r="EL57" s="5">
        <v>43</v>
      </c>
      <c r="EM57" s="5"/>
      <c r="EN57" s="5">
        <v>6</v>
      </c>
      <c r="EO57" s="5">
        <v>263</v>
      </c>
      <c r="EP57" s="5">
        <v>190</v>
      </c>
      <c r="EQ57" s="5">
        <v>98</v>
      </c>
      <c r="ER57" s="5">
        <v>142</v>
      </c>
    </row>
    <row r="58" spans="1:148" ht="15" x14ac:dyDescent="0.25">
      <c r="A58" s="4" t="s">
        <v>130</v>
      </c>
      <c r="B58" t="s">
        <v>22</v>
      </c>
      <c r="C58" t="s">
        <v>23</v>
      </c>
      <c r="D58" t="s">
        <v>122</v>
      </c>
      <c r="E58" t="s">
        <v>25</v>
      </c>
      <c r="F58" t="s">
        <v>131</v>
      </c>
      <c r="G58" t="s">
        <v>44</v>
      </c>
      <c r="H58" s="5">
        <v>27.14</v>
      </c>
      <c r="I58" s="5">
        <v>2200</v>
      </c>
      <c r="J58" s="9">
        <f t="shared" si="0"/>
        <v>-1.3636363636363635</v>
      </c>
      <c r="K58" s="9">
        <f t="shared" si="1"/>
        <v>-5.5681818181818175</v>
      </c>
      <c r="L58" s="10">
        <f t="shared" si="7"/>
        <v>0.19227272727272726</v>
      </c>
      <c r="M58" s="10">
        <f t="shared" si="8"/>
        <v>0.56227272727272726</v>
      </c>
      <c r="N58" s="10">
        <f t="shared" si="9"/>
        <v>0.24545454545454545</v>
      </c>
      <c r="O58" s="10">
        <f t="shared" si="10"/>
        <v>0.67407407407407405</v>
      </c>
      <c r="P58" s="11">
        <f t="shared" si="2"/>
        <v>40.18181818181818</v>
      </c>
      <c r="Q58" s="10">
        <f t="shared" si="3"/>
        <v>1.3742926434923201E-2</v>
      </c>
      <c r="R58" s="10">
        <f t="shared" si="11"/>
        <v>0.35294117647058826</v>
      </c>
      <c r="S58" s="10">
        <f t="shared" si="12"/>
        <v>0.17647058823529413</v>
      </c>
      <c r="T58" s="10">
        <f t="shared" si="13"/>
        <v>0.86775956284153011</v>
      </c>
      <c r="U58" s="11">
        <f t="shared" si="4"/>
        <v>93</v>
      </c>
      <c r="V58" s="11">
        <f t="shared" si="5"/>
        <v>79</v>
      </c>
      <c r="W58" s="11">
        <f t="shared" si="14"/>
        <v>423</v>
      </c>
      <c r="X58" s="9">
        <f t="shared" si="15"/>
        <v>0.45454545454545453</v>
      </c>
      <c r="Y58" s="9">
        <f t="shared" si="16"/>
        <v>0</v>
      </c>
      <c r="Z58" s="10">
        <f t="shared" si="17"/>
        <v>0.02</v>
      </c>
      <c r="AA58" s="10"/>
      <c r="AB58" s="11">
        <f t="shared" si="18"/>
        <v>97.222222222222229</v>
      </c>
      <c r="AC58" s="11">
        <f t="shared" si="19"/>
        <v>152.72727272727275</v>
      </c>
      <c r="AD58" s="11">
        <f t="shared" si="6"/>
        <v>8.1818181818181817</v>
      </c>
      <c r="AE58" s="9">
        <f t="shared" si="20"/>
        <v>0.68666666666666665</v>
      </c>
      <c r="AF58" s="5">
        <v>74</v>
      </c>
      <c r="AG58" s="5">
        <v>72</v>
      </c>
      <c r="AH58" s="5">
        <v>185</v>
      </c>
      <c r="AI58" s="5">
        <v>33</v>
      </c>
      <c r="AJ58" s="5">
        <v>59</v>
      </c>
      <c r="AK58" s="5">
        <v>1237</v>
      </c>
      <c r="AL58" s="5">
        <v>540</v>
      </c>
      <c r="AM58" s="5">
        <v>21</v>
      </c>
      <c r="AN58" s="5">
        <v>26</v>
      </c>
      <c r="AO58" s="5"/>
      <c r="AP58" s="5">
        <v>2</v>
      </c>
      <c r="AQ58" s="5">
        <v>126</v>
      </c>
      <c r="AR58" s="5">
        <v>120</v>
      </c>
      <c r="AS58" s="5">
        <v>67</v>
      </c>
      <c r="AT58" s="5">
        <v>62</v>
      </c>
      <c r="AU58" s="5">
        <v>915</v>
      </c>
      <c r="AV58" s="5">
        <v>794</v>
      </c>
      <c r="AW58" s="5">
        <v>768</v>
      </c>
      <c r="AX58" s="5">
        <v>1282</v>
      </c>
      <c r="AY58" s="5">
        <v>759</v>
      </c>
      <c r="AZ58" s="5">
        <v>2</v>
      </c>
      <c r="BA58" s="5">
        <v>1</v>
      </c>
      <c r="BB58" s="5"/>
      <c r="BC58" s="5">
        <v>1</v>
      </c>
      <c r="BD58" s="5"/>
      <c r="BE58" s="5">
        <v>16105</v>
      </c>
      <c r="BF58" s="5"/>
      <c r="BG58" s="5">
        <v>1</v>
      </c>
      <c r="BH58" s="5"/>
      <c r="BI58" s="5"/>
      <c r="BJ58" s="5"/>
      <c r="BK58" s="5"/>
      <c r="BL58" s="5"/>
      <c r="BM58" s="5"/>
      <c r="BN58" s="5">
        <v>3</v>
      </c>
      <c r="BO58" s="5"/>
      <c r="BP58" s="5">
        <v>9</v>
      </c>
      <c r="BQ58" s="5"/>
      <c r="BR58" s="5"/>
      <c r="BS58" s="5">
        <v>24</v>
      </c>
      <c r="BT58" s="5">
        <v>1</v>
      </c>
      <c r="BU58" s="5">
        <v>72</v>
      </c>
      <c r="BV58" s="5">
        <v>71</v>
      </c>
      <c r="BW58" s="5">
        <v>2</v>
      </c>
      <c r="BX58" s="5">
        <v>7</v>
      </c>
      <c r="BY58" s="5"/>
      <c r="BZ58" s="5">
        <v>1</v>
      </c>
      <c r="CA58" s="5">
        <v>150</v>
      </c>
      <c r="CB58" s="5"/>
      <c r="CC58" s="5">
        <v>14</v>
      </c>
      <c r="CD58" s="5">
        <v>27</v>
      </c>
      <c r="CE58" s="5">
        <v>66</v>
      </c>
      <c r="CF58" s="5">
        <v>84</v>
      </c>
      <c r="CG58" s="5">
        <v>20</v>
      </c>
      <c r="CH58" s="5">
        <v>103</v>
      </c>
      <c r="CI58" s="5">
        <v>1</v>
      </c>
      <c r="CJ58" s="5">
        <v>18</v>
      </c>
      <c r="CK58" s="5"/>
      <c r="CL58" s="5">
        <v>3</v>
      </c>
      <c r="CM58" s="5">
        <v>1</v>
      </c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>
        <v>3</v>
      </c>
      <c r="CZ58" s="5">
        <v>336</v>
      </c>
      <c r="DA58" s="5">
        <v>127</v>
      </c>
      <c r="DB58" s="5">
        <v>37</v>
      </c>
      <c r="DC58" s="5">
        <v>785</v>
      </c>
      <c r="DD58" s="5">
        <v>1</v>
      </c>
      <c r="DE58" s="5">
        <v>21</v>
      </c>
      <c r="DF58" s="5">
        <v>18</v>
      </c>
      <c r="DG58" s="5">
        <v>17</v>
      </c>
      <c r="DH58" s="5">
        <v>6</v>
      </c>
      <c r="DI58" s="5">
        <v>1</v>
      </c>
      <c r="DJ58" s="5">
        <v>2</v>
      </c>
      <c r="DK58" s="5">
        <v>4</v>
      </c>
      <c r="DL58" s="5">
        <v>10</v>
      </c>
      <c r="DM58" s="5">
        <v>15</v>
      </c>
      <c r="DN58" s="5">
        <v>9</v>
      </c>
      <c r="DO58" s="5">
        <v>7</v>
      </c>
      <c r="DP58" s="5">
        <v>2</v>
      </c>
      <c r="DQ58" s="5">
        <v>884</v>
      </c>
      <c r="DR58" s="5">
        <v>943</v>
      </c>
      <c r="DS58" s="5">
        <v>861</v>
      </c>
      <c r="DT58" s="5">
        <v>16</v>
      </c>
      <c r="DU58" s="5">
        <v>22</v>
      </c>
      <c r="DV58" s="5">
        <v>29</v>
      </c>
      <c r="DW58" s="5"/>
      <c r="DX58" s="5"/>
      <c r="DY58" s="5">
        <v>90</v>
      </c>
      <c r="DZ58" s="5">
        <v>85</v>
      </c>
      <c r="EA58" s="5">
        <v>37</v>
      </c>
      <c r="EB58" s="5">
        <v>47</v>
      </c>
      <c r="EC58" s="5">
        <v>21</v>
      </c>
      <c r="ED58" s="5">
        <v>27</v>
      </c>
      <c r="EE58" s="5"/>
      <c r="EF58" s="5">
        <v>5</v>
      </c>
      <c r="EG58" s="5">
        <v>136</v>
      </c>
      <c r="EH58" s="5">
        <v>111</v>
      </c>
      <c r="EI58" s="5">
        <v>64</v>
      </c>
      <c r="EJ58" s="5">
        <v>80</v>
      </c>
      <c r="EK58" s="5">
        <v>29</v>
      </c>
      <c r="EL58" s="5">
        <v>23</v>
      </c>
      <c r="EM58" s="5"/>
      <c r="EN58" s="5">
        <v>3</v>
      </c>
      <c r="EO58" s="5">
        <v>136</v>
      </c>
      <c r="EP58" s="5">
        <v>128</v>
      </c>
      <c r="EQ58" s="5">
        <v>62</v>
      </c>
      <c r="ER58" s="5">
        <v>90</v>
      </c>
    </row>
    <row r="59" spans="1:148" ht="15" x14ac:dyDescent="0.25">
      <c r="A59" s="4" t="s">
        <v>132</v>
      </c>
      <c r="B59" t="s">
        <v>22</v>
      </c>
      <c r="C59" t="s">
        <v>23</v>
      </c>
      <c r="D59" t="s">
        <v>122</v>
      </c>
      <c r="E59" t="s">
        <v>25</v>
      </c>
      <c r="F59" t="s">
        <v>133</v>
      </c>
      <c r="G59" t="s">
        <v>27</v>
      </c>
      <c r="H59" s="5">
        <v>16.27</v>
      </c>
      <c r="I59" s="5">
        <v>1714</v>
      </c>
      <c r="J59" s="9">
        <f t="shared" si="0"/>
        <v>-0.43757292882147025</v>
      </c>
      <c r="K59" s="9">
        <f t="shared" si="1"/>
        <v>-16.190198366394398</v>
      </c>
      <c r="L59" s="10">
        <f t="shared" si="7"/>
        <v>0.18144690781796965</v>
      </c>
      <c r="M59" s="10">
        <f t="shared" si="8"/>
        <v>0.54609101516919489</v>
      </c>
      <c r="N59" s="10">
        <f t="shared" si="9"/>
        <v>0.27246207701283548</v>
      </c>
      <c r="O59" s="10">
        <f t="shared" si="10"/>
        <v>0.58244111349036398</v>
      </c>
      <c r="P59" s="11">
        <f t="shared" si="2"/>
        <v>44.632438739789961</v>
      </c>
      <c r="Q59" s="10">
        <f t="shared" si="3"/>
        <v>9.6153846153846159E-3</v>
      </c>
      <c r="R59" s="10">
        <f t="shared" si="11"/>
        <v>0.33333333333333331</v>
      </c>
      <c r="S59" s="10">
        <f t="shared" si="12"/>
        <v>0.1111111111111111</v>
      </c>
      <c r="T59" s="10">
        <f t="shared" si="13"/>
        <v>0.97802197802197799</v>
      </c>
      <c r="U59" s="11">
        <f t="shared" si="4"/>
        <v>59</v>
      </c>
      <c r="V59" s="11">
        <f t="shared" si="5"/>
        <v>42</v>
      </c>
      <c r="W59" s="11">
        <f t="shared" si="14"/>
        <v>311</v>
      </c>
      <c r="X59" s="9">
        <f t="shared" si="15"/>
        <v>0.58343057176196023</v>
      </c>
      <c r="Y59" s="9">
        <f t="shared" si="16"/>
        <v>0</v>
      </c>
      <c r="Z59" s="10">
        <f t="shared" si="17"/>
        <v>0</v>
      </c>
      <c r="AA59" s="10"/>
      <c r="AB59" s="11">
        <f t="shared" si="18"/>
        <v>135.59322033898306</v>
      </c>
      <c r="AC59" s="11">
        <f t="shared" si="19"/>
        <v>498.24970828471407</v>
      </c>
      <c r="AD59" s="11">
        <f t="shared" si="6"/>
        <v>8.7514585764294051</v>
      </c>
      <c r="AE59" s="9">
        <f t="shared" si="20"/>
        <v>1</v>
      </c>
      <c r="AF59" s="5">
        <v>59</v>
      </c>
      <c r="AG59" s="5">
        <v>59</v>
      </c>
      <c r="AH59" s="5">
        <v>139</v>
      </c>
      <c r="AI59" s="5">
        <v>15</v>
      </c>
      <c r="AJ59" s="5">
        <v>39</v>
      </c>
      <c r="AK59" s="5">
        <v>936</v>
      </c>
      <c r="AL59" s="5">
        <v>467</v>
      </c>
      <c r="AM59" s="5">
        <v>14</v>
      </c>
      <c r="AN59" s="5">
        <v>20</v>
      </c>
      <c r="AO59" s="5"/>
      <c r="AP59" s="5">
        <v>2</v>
      </c>
      <c r="AQ59" s="5">
        <v>255</v>
      </c>
      <c r="AR59" s="5">
        <v>126</v>
      </c>
      <c r="AS59" s="5">
        <v>165</v>
      </c>
      <c r="AT59" s="5">
        <v>61</v>
      </c>
      <c r="AU59" s="5">
        <v>637</v>
      </c>
      <c r="AV59" s="5">
        <v>623</v>
      </c>
      <c r="AW59" s="5">
        <v>192</v>
      </c>
      <c r="AX59" s="5">
        <v>1841</v>
      </c>
      <c r="AY59" s="5">
        <v>935</v>
      </c>
      <c r="AZ59" s="5"/>
      <c r="BA59" s="5">
        <v>1</v>
      </c>
      <c r="BB59" s="5"/>
      <c r="BC59" s="5">
        <v>1</v>
      </c>
      <c r="BD59" s="5"/>
      <c r="BE59" s="5">
        <v>10028</v>
      </c>
      <c r="BF59" s="5"/>
      <c r="BG59" s="5">
        <v>1</v>
      </c>
      <c r="BH59" s="5"/>
      <c r="BI59" s="5"/>
      <c r="BJ59" s="5"/>
      <c r="BK59" s="5"/>
      <c r="BL59" s="5"/>
      <c r="BM59" s="5"/>
      <c r="BN59" s="5"/>
      <c r="BO59" s="5">
        <v>1</v>
      </c>
      <c r="BP59" s="5">
        <v>1</v>
      </c>
      <c r="BQ59" s="5"/>
      <c r="BR59" s="5"/>
      <c r="BS59" s="5"/>
      <c r="BT59" s="5">
        <v>1</v>
      </c>
      <c r="BU59" s="5">
        <v>75</v>
      </c>
      <c r="BV59" s="5">
        <v>65</v>
      </c>
      <c r="BW59" s="5"/>
      <c r="BX59" s="5">
        <v>8</v>
      </c>
      <c r="BY59" s="5"/>
      <c r="BZ59" s="5">
        <v>1</v>
      </c>
      <c r="CA59" s="5">
        <v>37</v>
      </c>
      <c r="CB59" s="5"/>
      <c r="CC59" s="5">
        <v>6</v>
      </c>
      <c r="CD59" s="5">
        <v>10</v>
      </c>
      <c r="CE59" s="5">
        <v>37</v>
      </c>
      <c r="CF59" s="5"/>
      <c r="CG59" s="5">
        <v>2</v>
      </c>
      <c r="CH59" s="5">
        <v>37</v>
      </c>
      <c r="CI59" s="5">
        <v>1</v>
      </c>
      <c r="CJ59" s="5"/>
      <c r="CK59" s="5"/>
      <c r="CL59" s="5"/>
      <c r="CM59" s="5">
        <v>1</v>
      </c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>
        <v>4</v>
      </c>
      <c r="CZ59" s="5">
        <v>854</v>
      </c>
      <c r="DA59" s="5">
        <v>633</v>
      </c>
      <c r="DB59" s="5">
        <v>105</v>
      </c>
      <c r="DC59" s="5">
        <v>7530</v>
      </c>
      <c r="DD59" s="5">
        <v>1</v>
      </c>
      <c r="DE59" s="5">
        <v>16</v>
      </c>
      <c r="DF59" s="5">
        <v>15</v>
      </c>
      <c r="DG59" s="5">
        <v>9</v>
      </c>
      <c r="DH59" s="5">
        <v>3</v>
      </c>
      <c r="DI59" s="5"/>
      <c r="DJ59" s="5">
        <v>1</v>
      </c>
      <c r="DK59" s="5">
        <v>2</v>
      </c>
      <c r="DL59" s="5">
        <v>13</v>
      </c>
      <c r="DM59" s="5">
        <v>18</v>
      </c>
      <c r="DN59" s="5">
        <v>9</v>
      </c>
      <c r="DO59" s="5">
        <v>9</v>
      </c>
      <c r="DP59" s="5"/>
      <c r="DQ59" s="5">
        <v>765</v>
      </c>
      <c r="DR59" s="5">
        <v>800</v>
      </c>
      <c r="DS59" s="5">
        <v>714</v>
      </c>
      <c r="DT59" s="5">
        <v>3.5</v>
      </c>
      <c r="DU59" s="5">
        <v>14</v>
      </c>
      <c r="DV59" s="5">
        <v>14</v>
      </c>
      <c r="DW59" s="5"/>
      <c r="DX59" s="5">
        <v>2</v>
      </c>
      <c r="DY59" s="5">
        <v>189</v>
      </c>
      <c r="DZ59" s="5">
        <v>128</v>
      </c>
      <c r="EA59" s="5">
        <v>49</v>
      </c>
      <c r="EB59" s="5">
        <v>119</v>
      </c>
      <c r="EC59" s="5">
        <v>11</v>
      </c>
      <c r="ED59" s="5">
        <v>14</v>
      </c>
      <c r="EE59" s="5"/>
      <c r="EF59" s="5">
        <v>2</v>
      </c>
      <c r="EG59" s="5">
        <v>175</v>
      </c>
      <c r="EH59" s="5">
        <v>117</v>
      </c>
      <c r="EI59" s="5">
        <v>44</v>
      </c>
      <c r="EJ59" s="5">
        <v>111</v>
      </c>
      <c r="EK59" s="5">
        <v>20</v>
      </c>
      <c r="EL59" s="5">
        <v>14</v>
      </c>
      <c r="EM59" s="5"/>
      <c r="EN59" s="5"/>
      <c r="EO59" s="5">
        <v>195</v>
      </c>
      <c r="EP59" s="5">
        <v>138</v>
      </c>
      <c r="EQ59" s="5">
        <v>61</v>
      </c>
      <c r="ER59" s="5">
        <v>139</v>
      </c>
    </row>
    <row r="60" spans="1:148" ht="15" x14ac:dyDescent="0.25">
      <c r="A60" s="4" t="s">
        <v>134</v>
      </c>
      <c r="B60" t="s">
        <v>22</v>
      </c>
      <c r="C60" t="s">
        <v>23</v>
      </c>
      <c r="D60" t="s">
        <v>122</v>
      </c>
      <c r="E60" t="s">
        <v>25</v>
      </c>
      <c r="F60" t="s">
        <v>135</v>
      </c>
      <c r="G60" t="s">
        <v>27</v>
      </c>
      <c r="H60" s="5">
        <v>41.64</v>
      </c>
      <c r="I60" s="5">
        <v>2150</v>
      </c>
      <c r="J60" s="9">
        <f t="shared" si="0"/>
        <v>-0.46511627906976744</v>
      </c>
      <c r="K60" s="9">
        <f t="shared" si="1"/>
        <v>0.34883720930232559</v>
      </c>
      <c r="L60" s="10">
        <f t="shared" si="7"/>
        <v>0.17023255813953489</v>
      </c>
      <c r="M60" s="10">
        <f t="shared" si="8"/>
        <v>0.60558139534883726</v>
      </c>
      <c r="N60" s="10">
        <f t="shared" si="9"/>
        <v>0.22418604651162791</v>
      </c>
      <c r="O60" s="10">
        <f t="shared" si="10"/>
        <v>0.63278008298755184</v>
      </c>
      <c r="P60" s="11">
        <f t="shared" si="2"/>
        <v>33.255813953488371</v>
      </c>
      <c r="Q60" s="10">
        <f t="shared" si="3"/>
        <v>2.8417818740399385E-2</v>
      </c>
      <c r="R60" s="10">
        <f t="shared" si="11"/>
        <v>0.3783783783783784</v>
      </c>
      <c r="S60" s="10">
        <f t="shared" si="12"/>
        <v>0.43243243243243246</v>
      </c>
      <c r="T60" s="10">
        <f t="shared" si="13"/>
        <v>0.9580152671755725</v>
      </c>
      <c r="U60" s="11">
        <f t="shared" si="4"/>
        <v>91</v>
      </c>
      <c r="V60" s="11">
        <f t="shared" si="5"/>
        <v>67</v>
      </c>
      <c r="W60" s="11">
        <f t="shared" si="14"/>
        <v>366</v>
      </c>
      <c r="X60" s="9">
        <f t="shared" si="15"/>
        <v>0.93023255813953498</v>
      </c>
      <c r="Y60" s="9">
        <f t="shared" si="16"/>
        <v>0</v>
      </c>
      <c r="Z60" s="10">
        <f t="shared" si="17"/>
        <v>0.1497326203208556</v>
      </c>
      <c r="AA60" s="10"/>
      <c r="AB60" s="11">
        <f t="shared" si="18"/>
        <v>148.14814814814815</v>
      </c>
      <c r="AC60" s="11">
        <f t="shared" si="19"/>
        <v>393.95348837209303</v>
      </c>
      <c r="AD60" s="11">
        <f t="shared" si="6"/>
        <v>2.3255813953488373</v>
      </c>
      <c r="AE60" s="9">
        <f t="shared" si="20"/>
        <v>0.79144385026737973</v>
      </c>
      <c r="AF60" s="5">
        <v>60</v>
      </c>
      <c r="AG60" s="5">
        <v>54</v>
      </c>
      <c r="AH60" s="5">
        <v>164</v>
      </c>
      <c r="AI60" s="5">
        <v>27</v>
      </c>
      <c r="AJ60" s="5">
        <v>61</v>
      </c>
      <c r="AK60" s="5">
        <v>1302</v>
      </c>
      <c r="AL60" s="5">
        <v>482</v>
      </c>
      <c r="AM60" s="5">
        <v>21</v>
      </c>
      <c r="AN60" s="5">
        <v>29</v>
      </c>
      <c r="AO60" s="5">
        <v>1</v>
      </c>
      <c r="AP60" s="5">
        <v>3</v>
      </c>
      <c r="AQ60" s="5">
        <v>126</v>
      </c>
      <c r="AR60" s="5">
        <v>161</v>
      </c>
      <c r="AS60" s="5">
        <v>59</v>
      </c>
      <c r="AT60" s="5">
        <v>101</v>
      </c>
      <c r="AU60" s="5">
        <v>786</v>
      </c>
      <c r="AV60" s="5">
        <v>753</v>
      </c>
      <c r="AW60" s="5">
        <v>700</v>
      </c>
      <c r="AX60" s="5">
        <v>820</v>
      </c>
      <c r="AY60" s="5">
        <v>555</v>
      </c>
      <c r="AZ60" s="5"/>
      <c r="BA60" s="5">
        <v>2</v>
      </c>
      <c r="BB60" s="5"/>
      <c r="BC60" s="5">
        <v>2</v>
      </c>
      <c r="BD60" s="5"/>
      <c r="BE60" s="5">
        <v>19836</v>
      </c>
      <c r="BF60" s="5"/>
      <c r="BG60" s="5">
        <v>1</v>
      </c>
      <c r="BH60" s="5"/>
      <c r="BI60" s="5"/>
      <c r="BJ60" s="5"/>
      <c r="BK60" s="5"/>
      <c r="BL60" s="5"/>
      <c r="BM60" s="5"/>
      <c r="BN60" s="5">
        <v>7</v>
      </c>
      <c r="BO60" s="5"/>
      <c r="BP60" s="5">
        <v>32</v>
      </c>
      <c r="BQ60" s="5"/>
      <c r="BR60" s="5"/>
      <c r="BS60" s="5">
        <v>52</v>
      </c>
      <c r="BT60" s="5">
        <v>1</v>
      </c>
      <c r="BU60" s="5">
        <v>72</v>
      </c>
      <c r="BV60" s="5">
        <v>64</v>
      </c>
      <c r="BW60" s="5"/>
      <c r="BX60" s="5">
        <v>8</v>
      </c>
      <c r="BY60" s="5"/>
      <c r="BZ60" s="5">
        <v>1</v>
      </c>
      <c r="CA60" s="5">
        <v>187</v>
      </c>
      <c r="CB60" s="5"/>
      <c r="CC60" s="5">
        <v>22</v>
      </c>
      <c r="CD60" s="5">
        <v>40</v>
      </c>
      <c r="CE60" s="5">
        <v>89</v>
      </c>
      <c r="CF60" s="5">
        <v>98</v>
      </c>
      <c r="CG60" s="5">
        <v>24</v>
      </c>
      <c r="CH60" s="5">
        <v>148</v>
      </c>
      <c r="CI60" s="5">
        <v>1</v>
      </c>
      <c r="CJ60" s="5">
        <v>22</v>
      </c>
      <c r="CK60" s="5"/>
      <c r="CL60" s="5">
        <v>28</v>
      </c>
      <c r="CM60" s="5">
        <v>1</v>
      </c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>
        <v>1</v>
      </c>
      <c r="CZ60" s="5">
        <v>847</v>
      </c>
      <c r="DA60" s="5">
        <v>238</v>
      </c>
      <c r="DB60" s="5">
        <v>45</v>
      </c>
      <c r="DC60" s="5">
        <v>2869</v>
      </c>
      <c r="DD60" s="5">
        <v>1</v>
      </c>
      <c r="DE60" s="5">
        <v>5</v>
      </c>
      <c r="DF60" s="5">
        <v>5</v>
      </c>
      <c r="DG60" s="5">
        <v>37</v>
      </c>
      <c r="DH60" s="5">
        <v>14</v>
      </c>
      <c r="DI60" s="5">
        <v>1</v>
      </c>
      <c r="DJ60" s="5">
        <v>15</v>
      </c>
      <c r="DK60" s="5">
        <v>12</v>
      </c>
      <c r="DL60" s="5">
        <v>15</v>
      </c>
      <c r="DM60" s="5">
        <v>25</v>
      </c>
      <c r="DN60" s="5">
        <v>23</v>
      </c>
      <c r="DO60" s="5">
        <v>22</v>
      </c>
      <c r="DP60" s="5">
        <v>1</v>
      </c>
      <c r="DQ60" s="5">
        <v>715</v>
      </c>
      <c r="DR60" s="5">
        <v>751</v>
      </c>
      <c r="DS60" s="5">
        <v>702</v>
      </c>
      <c r="DT60" s="5">
        <v>51.5</v>
      </c>
      <c r="DU60" s="5">
        <v>25</v>
      </c>
      <c r="DV60" s="5">
        <v>13</v>
      </c>
      <c r="DW60" s="5">
        <v>1</v>
      </c>
      <c r="DX60" s="5">
        <v>6</v>
      </c>
      <c r="DY60" s="5">
        <v>97</v>
      </c>
      <c r="DZ60" s="5">
        <v>121</v>
      </c>
      <c r="EA60" s="5">
        <v>61</v>
      </c>
      <c r="EB60" s="5">
        <v>50</v>
      </c>
      <c r="EC60" s="5">
        <v>26</v>
      </c>
      <c r="ED60" s="5">
        <v>25</v>
      </c>
      <c r="EE60" s="5"/>
      <c r="EF60" s="5">
        <v>5</v>
      </c>
      <c r="EG60" s="5">
        <v>125</v>
      </c>
      <c r="EH60" s="5">
        <v>144</v>
      </c>
      <c r="EI60" s="5">
        <v>70</v>
      </c>
      <c r="EJ60" s="5">
        <v>60</v>
      </c>
      <c r="EK60" s="5">
        <v>19</v>
      </c>
      <c r="EL60" s="5">
        <v>28</v>
      </c>
      <c r="EM60" s="5"/>
      <c r="EN60" s="5">
        <v>4</v>
      </c>
      <c r="EO60" s="5">
        <v>115</v>
      </c>
      <c r="EP60" s="5">
        <v>148</v>
      </c>
      <c r="EQ60" s="5">
        <v>85</v>
      </c>
      <c r="ER60" s="5">
        <v>61</v>
      </c>
    </row>
    <row r="61" spans="1:148" ht="15" x14ac:dyDescent="0.25">
      <c r="A61" s="4" t="s">
        <v>136</v>
      </c>
      <c r="B61" t="s">
        <v>22</v>
      </c>
      <c r="C61" t="s">
        <v>30</v>
      </c>
      <c r="D61" t="s">
        <v>122</v>
      </c>
      <c r="E61" t="s">
        <v>25</v>
      </c>
      <c r="F61" t="s">
        <v>137</v>
      </c>
      <c r="G61" t="s">
        <v>40</v>
      </c>
      <c r="H61" s="5">
        <v>33.369999999999997</v>
      </c>
      <c r="I61" s="5">
        <v>6446</v>
      </c>
      <c r="J61" s="9">
        <f t="shared" si="0"/>
        <v>-1.7452683834936396</v>
      </c>
      <c r="K61" s="9">
        <f t="shared" si="1"/>
        <v>-10.161340366118523</v>
      </c>
      <c r="L61" s="10">
        <f t="shared" si="7"/>
        <v>0.18724790567793981</v>
      </c>
      <c r="M61" s="10">
        <f t="shared" si="8"/>
        <v>0.52373565001551348</v>
      </c>
      <c r="N61" s="10">
        <f t="shared" si="9"/>
        <v>0.28901644430654672</v>
      </c>
      <c r="O61" s="10">
        <f t="shared" si="10"/>
        <v>0.56414385399892641</v>
      </c>
      <c r="P61" s="11">
        <f t="shared" si="2"/>
        <v>40.366118523115112</v>
      </c>
      <c r="Q61" s="10">
        <f t="shared" si="3"/>
        <v>1.7180094786729858E-2</v>
      </c>
      <c r="R61" s="10">
        <f t="shared" si="11"/>
        <v>0.31034482758620691</v>
      </c>
      <c r="S61" s="10">
        <f t="shared" si="12"/>
        <v>8.6206896551724144E-2</v>
      </c>
      <c r="T61" s="10">
        <f t="shared" si="13"/>
        <v>0.93359375</v>
      </c>
      <c r="U61" s="11">
        <f t="shared" si="4"/>
        <v>239</v>
      </c>
      <c r="V61" s="11">
        <f t="shared" si="5"/>
        <v>209</v>
      </c>
      <c r="W61" s="11">
        <f t="shared" si="14"/>
        <v>1207</v>
      </c>
      <c r="X61" s="9">
        <f t="shared" si="15"/>
        <v>0.4654049022649705</v>
      </c>
      <c r="Y61" s="9">
        <f t="shared" si="16"/>
        <v>0.82850041425020704</v>
      </c>
      <c r="Z61" s="10">
        <f t="shared" si="17"/>
        <v>4.2432814710042432E-3</v>
      </c>
      <c r="AA61" s="10"/>
      <c r="AB61" s="11">
        <f t="shared" si="18"/>
        <v>106.5989847715736</v>
      </c>
      <c r="AC61" s="11">
        <f t="shared" si="19"/>
        <v>299.10021718895439</v>
      </c>
      <c r="AD61" s="11">
        <f t="shared" si="6"/>
        <v>5.4297238597579893</v>
      </c>
      <c r="AE61" s="9">
        <f t="shared" si="20"/>
        <v>0.50777934936350777</v>
      </c>
      <c r="AF61" s="5">
        <v>227</v>
      </c>
      <c r="AG61" s="5">
        <v>197</v>
      </c>
      <c r="AH61" s="5">
        <v>573</v>
      </c>
      <c r="AI61" s="5">
        <v>54</v>
      </c>
      <c r="AJ61" s="5">
        <v>156</v>
      </c>
      <c r="AK61" s="5">
        <v>3376</v>
      </c>
      <c r="AL61" s="5">
        <v>1863</v>
      </c>
      <c r="AM61" s="5">
        <v>78</v>
      </c>
      <c r="AN61" s="5">
        <v>75</v>
      </c>
      <c r="AO61" s="5"/>
      <c r="AP61" s="5">
        <v>10</v>
      </c>
      <c r="AQ61" s="5">
        <v>855</v>
      </c>
      <c r="AR61" s="5">
        <v>541</v>
      </c>
      <c r="AS61" s="5">
        <v>512</v>
      </c>
      <c r="AT61" s="5">
        <v>274</v>
      </c>
      <c r="AU61" s="5">
        <v>2560</v>
      </c>
      <c r="AV61" s="5">
        <v>2390</v>
      </c>
      <c r="AW61" s="5">
        <v>2263</v>
      </c>
      <c r="AX61" s="5">
        <v>5701</v>
      </c>
      <c r="AY61" s="5">
        <v>3476</v>
      </c>
      <c r="AZ61" s="5">
        <v>13</v>
      </c>
      <c r="BA61" s="5">
        <v>3</v>
      </c>
      <c r="BB61" s="5">
        <v>1</v>
      </c>
      <c r="BC61" s="5">
        <v>3</v>
      </c>
      <c r="BD61" s="5">
        <v>1</v>
      </c>
      <c r="BE61" s="5">
        <v>52306</v>
      </c>
      <c r="BF61" s="5">
        <v>10203</v>
      </c>
      <c r="BG61" s="5">
        <v>3</v>
      </c>
      <c r="BH61" s="5">
        <v>1</v>
      </c>
      <c r="BI61" s="5">
        <v>5</v>
      </c>
      <c r="BJ61" s="5"/>
      <c r="BK61" s="5"/>
      <c r="BL61" s="5">
        <v>31</v>
      </c>
      <c r="BM61" s="5">
        <v>33</v>
      </c>
      <c r="BN61" s="5">
        <v>7</v>
      </c>
      <c r="BO61" s="5">
        <v>1</v>
      </c>
      <c r="BP61" s="5">
        <v>28</v>
      </c>
      <c r="BQ61" s="5"/>
      <c r="BR61" s="5"/>
      <c r="BS61" s="5">
        <v>20</v>
      </c>
      <c r="BT61" s="5">
        <v>3</v>
      </c>
      <c r="BU61" s="5">
        <v>263</v>
      </c>
      <c r="BV61" s="5">
        <v>221</v>
      </c>
      <c r="BW61" s="5">
        <v>1</v>
      </c>
      <c r="BX61" s="5">
        <v>21</v>
      </c>
      <c r="BY61" s="5">
        <v>5</v>
      </c>
      <c r="BZ61" s="5">
        <v>3</v>
      </c>
      <c r="CA61" s="5">
        <v>707</v>
      </c>
      <c r="CB61" s="5"/>
      <c r="CC61" s="5">
        <v>54</v>
      </c>
      <c r="CD61" s="5">
        <v>273</v>
      </c>
      <c r="CE61" s="5">
        <v>358</v>
      </c>
      <c r="CF61" s="5">
        <v>349</v>
      </c>
      <c r="CG61" s="5">
        <v>82</v>
      </c>
      <c r="CH61" s="5">
        <v>359</v>
      </c>
      <c r="CI61" s="5">
        <v>3</v>
      </c>
      <c r="CJ61" s="5">
        <v>76</v>
      </c>
      <c r="CK61" s="5"/>
      <c r="CL61" s="5">
        <v>3</v>
      </c>
      <c r="CM61" s="5">
        <v>3</v>
      </c>
      <c r="CN61" s="5">
        <v>17</v>
      </c>
      <c r="CO61" s="5">
        <v>14</v>
      </c>
      <c r="CP61" s="5">
        <v>28</v>
      </c>
      <c r="CQ61" s="5"/>
      <c r="CR61" s="5">
        <v>21</v>
      </c>
      <c r="CS61" s="5">
        <v>5</v>
      </c>
      <c r="CT61" s="5">
        <v>17</v>
      </c>
      <c r="CU61" s="5">
        <v>33</v>
      </c>
      <c r="CV61" s="5">
        <v>166</v>
      </c>
      <c r="CW61" s="5">
        <v>8</v>
      </c>
      <c r="CX61" s="5">
        <v>8</v>
      </c>
      <c r="CY61" s="5">
        <v>3</v>
      </c>
      <c r="CZ61" s="5">
        <v>1928</v>
      </c>
      <c r="DA61" s="5">
        <v>625</v>
      </c>
      <c r="DB61" s="5">
        <v>47</v>
      </c>
      <c r="DC61" s="5">
        <v>5117</v>
      </c>
      <c r="DD61" s="5"/>
      <c r="DE61" s="5">
        <v>49</v>
      </c>
      <c r="DF61" s="5">
        <v>35</v>
      </c>
      <c r="DG61" s="5">
        <v>58</v>
      </c>
      <c r="DH61" s="5">
        <v>18</v>
      </c>
      <c r="DI61" s="5">
        <v>1</v>
      </c>
      <c r="DJ61" s="5">
        <v>4</v>
      </c>
      <c r="DK61" s="5">
        <v>10</v>
      </c>
      <c r="DL61" s="5">
        <v>10</v>
      </c>
      <c r="DM61" s="5">
        <v>28</v>
      </c>
      <c r="DN61" s="5">
        <v>43</v>
      </c>
      <c r="DO61" s="5">
        <v>37</v>
      </c>
      <c r="DP61" s="5">
        <v>6</v>
      </c>
      <c r="DQ61" s="5">
        <v>2602</v>
      </c>
      <c r="DR61" s="5">
        <v>2754</v>
      </c>
      <c r="DS61" s="5">
        <v>2515</v>
      </c>
      <c r="DT61" s="5">
        <v>38.5</v>
      </c>
      <c r="DU61" s="5">
        <v>49</v>
      </c>
      <c r="DV61" s="5">
        <v>69</v>
      </c>
      <c r="DW61" s="5"/>
      <c r="DX61" s="5">
        <v>17</v>
      </c>
      <c r="DY61" s="5">
        <v>553</v>
      </c>
      <c r="DZ61" s="5">
        <v>465</v>
      </c>
      <c r="EA61" s="5">
        <v>211</v>
      </c>
      <c r="EB61" s="5">
        <v>314</v>
      </c>
      <c r="EC61" s="5">
        <v>62</v>
      </c>
      <c r="ED61" s="5">
        <v>78</v>
      </c>
      <c r="EE61" s="5">
        <v>1</v>
      </c>
      <c r="EF61" s="5">
        <v>12</v>
      </c>
      <c r="EG61" s="5">
        <v>646</v>
      </c>
      <c r="EH61" s="5">
        <v>508</v>
      </c>
      <c r="EI61" s="5">
        <v>238</v>
      </c>
      <c r="EJ61" s="5">
        <v>399</v>
      </c>
      <c r="EK61" s="5">
        <v>50</v>
      </c>
      <c r="EL61" s="5">
        <v>62</v>
      </c>
      <c r="EM61" s="5"/>
      <c r="EN61" s="5">
        <v>8</v>
      </c>
      <c r="EO61" s="5">
        <v>885</v>
      </c>
      <c r="EP61" s="5">
        <v>561</v>
      </c>
      <c r="EQ61" s="5">
        <v>274</v>
      </c>
      <c r="ER61" s="5">
        <v>510</v>
      </c>
    </row>
    <row r="62" spans="1:148" ht="15" x14ac:dyDescent="0.25">
      <c r="A62" s="4" t="s">
        <v>138</v>
      </c>
      <c r="B62" t="s">
        <v>22</v>
      </c>
      <c r="C62" t="s">
        <v>23</v>
      </c>
      <c r="D62" t="s">
        <v>122</v>
      </c>
      <c r="E62" t="s">
        <v>25</v>
      </c>
      <c r="F62" t="s">
        <v>139</v>
      </c>
      <c r="G62" t="s">
        <v>49</v>
      </c>
      <c r="H62" s="5">
        <v>22.32</v>
      </c>
      <c r="I62" s="5">
        <v>807</v>
      </c>
      <c r="J62" s="9">
        <f t="shared" si="0"/>
        <v>-0.3097893432465923</v>
      </c>
      <c r="K62" s="9">
        <f t="shared" si="1"/>
        <v>-4.0272614622056997</v>
      </c>
      <c r="L62" s="10">
        <f t="shared" si="7"/>
        <v>0.20198265179677818</v>
      </c>
      <c r="M62" s="10">
        <f t="shared" si="8"/>
        <v>0.57249070631970256</v>
      </c>
      <c r="N62" s="10">
        <f t="shared" si="9"/>
        <v>0.2255266418835192</v>
      </c>
      <c r="O62" s="10">
        <f t="shared" si="10"/>
        <v>0.75824175824175821</v>
      </c>
      <c r="P62" s="11">
        <f t="shared" si="2"/>
        <v>34.448574969021067</v>
      </c>
      <c r="Q62" s="10">
        <f t="shared" si="3"/>
        <v>1.0822510822510822E-2</v>
      </c>
      <c r="R62" s="10">
        <f t="shared" si="11"/>
        <v>0.2</v>
      </c>
      <c r="S62" s="10">
        <f t="shared" si="12"/>
        <v>0.2</v>
      </c>
      <c r="T62" s="10">
        <f t="shared" si="13"/>
        <v>0.99676375404530748</v>
      </c>
      <c r="U62" s="11">
        <f t="shared" si="4"/>
        <v>42</v>
      </c>
      <c r="V62" s="11">
        <f t="shared" si="5"/>
        <v>27</v>
      </c>
      <c r="W62" s="11">
        <f t="shared" si="14"/>
        <v>163</v>
      </c>
      <c r="X62" s="9">
        <f t="shared" si="15"/>
        <v>0</v>
      </c>
      <c r="Y62" s="9">
        <f t="shared" si="16"/>
        <v>0</v>
      </c>
      <c r="Z62" s="10">
        <f t="shared" si="17"/>
        <v>4.5454545454545456E-2</v>
      </c>
      <c r="AA62" s="10"/>
      <c r="AB62" s="11">
        <f t="shared" si="18"/>
        <v>66.666666666666671</v>
      </c>
      <c r="AC62" s="11">
        <f t="shared" si="19"/>
        <v>355.63816604708796</v>
      </c>
      <c r="AD62" s="11">
        <f t="shared" si="6"/>
        <v>6.195786864931847</v>
      </c>
      <c r="AE62" s="9">
        <f t="shared" si="20"/>
        <v>0.95454545454545459</v>
      </c>
      <c r="AF62" s="5">
        <v>35</v>
      </c>
      <c r="AG62" s="5">
        <v>30</v>
      </c>
      <c r="AH62" s="5">
        <v>62</v>
      </c>
      <c r="AI62" s="5">
        <v>11</v>
      </c>
      <c r="AJ62" s="5">
        <v>25</v>
      </c>
      <c r="AK62" s="5">
        <v>462</v>
      </c>
      <c r="AL62" s="5">
        <v>182</v>
      </c>
      <c r="AM62" s="5">
        <v>15</v>
      </c>
      <c r="AN62" s="5">
        <v>16</v>
      </c>
      <c r="AO62" s="5"/>
      <c r="AP62" s="5"/>
      <c r="AQ62" s="5">
        <v>53</v>
      </c>
      <c r="AR62" s="5">
        <v>56</v>
      </c>
      <c r="AS62" s="5">
        <v>27</v>
      </c>
      <c r="AT62" s="5">
        <v>40</v>
      </c>
      <c r="AU62" s="5">
        <v>309</v>
      </c>
      <c r="AV62" s="5">
        <v>308</v>
      </c>
      <c r="AW62" s="5">
        <v>308</v>
      </c>
      <c r="AX62" s="5">
        <v>369</v>
      </c>
      <c r="AY62" s="5">
        <v>237</v>
      </c>
      <c r="AZ62" s="5">
        <v>1</v>
      </c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>
        <v>3</v>
      </c>
      <c r="BO62" s="5">
        <v>2</v>
      </c>
      <c r="BP62" s="5">
        <v>7</v>
      </c>
      <c r="BQ62" s="5"/>
      <c r="BR62" s="5"/>
      <c r="BS62" s="5">
        <v>9</v>
      </c>
      <c r="BT62" s="5">
        <v>1</v>
      </c>
      <c r="BU62" s="5">
        <v>25</v>
      </c>
      <c r="BV62" s="5">
        <v>27</v>
      </c>
      <c r="BW62" s="5">
        <v>2</v>
      </c>
      <c r="BX62" s="5">
        <v>2</v>
      </c>
      <c r="BY62" s="5"/>
      <c r="BZ62" s="5">
        <v>1</v>
      </c>
      <c r="CA62" s="5">
        <v>22</v>
      </c>
      <c r="CB62" s="5"/>
      <c r="CC62" s="5">
        <v>3</v>
      </c>
      <c r="CD62" s="5">
        <v>4</v>
      </c>
      <c r="CE62" s="5">
        <v>22</v>
      </c>
      <c r="CF62" s="5"/>
      <c r="CG62" s="5">
        <v>12</v>
      </c>
      <c r="CH62" s="5">
        <v>21</v>
      </c>
      <c r="CI62" s="5">
        <v>1</v>
      </c>
      <c r="CJ62" s="5"/>
      <c r="CK62" s="5"/>
      <c r="CL62" s="5">
        <v>1</v>
      </c>
      <c r="CM62" s="5">
        <v>1</v>
      </c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>
        <v>2</v>
      </c>
      <c r="CZ62" s="5">
        <v>287</v>
      </c>
      <c r="DA62" s="5">
        <v>28</v>
      </c>
      <c r="DB62" s="5">
        <v>18</v>
      </c>
      <c r="DC62" s="5">
        <v>2893</v>
      </c>
      <c r="DD62" s="5"/>
      <c r="DE62" s="5">
        <v>6</v>
      </c>
      <c r="DF62" s="5">
        <v>5</v>
      </c>
      <c r="DG62" s="5">
        <v>5</v>
      </c>
      <c r="DH62" s="5">
        <v>1</v>
      </c>
      <c r="DI62" s="5"/>
      <c r="DJ62" s="5">
        <v>1</v>
      </c>
      <c r="DK62" s="5">
        <v>1</v>
      </c>
      <c r="DL62" s="5">
        <v>9</v>
      </c>
      <c r="DM62" s="5">
        <v>9</v>
      </c>
      <c r="DN62" s="5">
        <v>2</v>
      </c>
      <c r="DO62" s="5">
        <v>2</v>
      </c>
      <c r="DP62" s="5"/>
      <c r="DQ62" s="5">
        <v>278</v>
      </c>
      <c r="DR62" s="5">
        <v>289</v>
      </c>
      <c r="DS62" s="5">
        <v>275</v>
      </c>
      <c r="DT62" s="5">
        <v>18</v>
      </c>
      <c r="DU62" s="5">
        <v>11</v>
      </c>
      <c r="DV62" s="5">
        <v>7</v>
      </c>
      <c r="DW62" s="5"/>
      <c r="DX62" s="5">
        <v>2</v>
      </c>
      <c r="DY62" s="5">
        <v>59</v>
      </c>
      <c r="DZ62" s="5">
        <v>61</v>
      </c>
      <c r="EA62" s="5">
        <v>34</v>
      </c>
      <c r="EB62" s="5">
        <v>31</v>
      </c>
      <c r="EC62" s="5">
        <v>8</v>
      </c>
      <c r="ED62" s="5">
        <v>12</v>
      </c>
      <c r="EE62" s="5"/>
      <c r="EF62" s="5">
        <v>1</v>
      </c>
      <c r="EG62" s="5">
        <v>68</v>
      </c>
      <c r="EH62" s="5">
        <v>48</v>
      </c>
      <c r="EI62" s="5">
        <v>30</v>
      </c>
      <c r="EJ62" s="5">
        <v>36</v>
      </c>
      <c r="EK62" s="5">
        <v>8</v>
      </c>
      <c r="EL62" s="5">
        <v>8</v>
      </c>
      <c r="EM62" s="5"/>
      <c r="EN62" s="5"/>
      <c r="EO62" s="5">
        <v>50</v>
      </c>
      <c r="EP62" s="5">
        <v>56</v>
      </c>
      <c r="EQ62" s="5">
        <v>25</v>
      </c>
      <c r="ER62" s="5">
        <v>22</v>
      </c>
    </row>
    <row r="63" spans="1:148" ht="15" x14ac:dyDescent="0.25">
      <c r="A63" s="4" t="s">
        <v>140</v>
      </c>
      <c r="B63" t="s">
        <v>22</v>
      </c>
      <c r="C63" t="s">
        <v>23</v>
      </c>
      <c r="D63" t="s">
        <v>122</v>
      </c>
      <c r="E63" t="s">
        <v>25</v>
      </c>
      <c r="F63" t="s">
        <v>141</v>
      </c>
      <c r="G63" t="s">
        <v>49</v>
      </c>
      <c r="H63" s="5">
        <v>10.82</v>
      </c>
      <c r="I63" s="5">
        <v>954</v>
      </c>
      <c r="J63" s="9">
        <f t="shared" si="0"/>
        <v>-3.4067085953878409</v>
      </c>
      <c r="K63" s="9">
        <f t="shared" si="1"/>
        <v>-5.5031446540880502</v>
      </c>
      <c r="L63" s="10">
        <f t="shared" si="7"/>
        <v>0.1761006289308176</v>
      </c>
      <c r="M63" s="10">
        <f t="shared" si="8"/>
        <v>0.61215932914046123</v>
      </c>
      <c r="N63" s="10">
        <f t="shared" si="9"/>
        <v>0.21174004192872117</v>
      </c>
      <c r="O63" s="10">
        <f t="shared" si="10"/>
        <v>0.71287128712871284</v>
      </c>
      <c r="P63" s="11">
        <f t="shared" si="2"/>
        <v>31.761006289308177</v>
      </c>
      <c r="Q63" s="10">
        <f t="shared" si="3"/>
        <v>3.7671232876712327E-2</v>
      </c>
      <c r="R63" s="10">
        <f t="shared" si="11"/>
        <v>0.40909090909090912</v>
      </c>
      <c r="S63" s="10">
        <f t="shared" si="12"/>
        <v>0.72727272727272729</v>
      </c>
      <c r="T63" s="10">
        <f t="shared" si="13"/>
        <v>0.83333333333333337</v>
      </c>
      <c r="U63" s="11">
        <f t="shared" si="4"/>
        <v>28</v>
      </c>
      <c r="V63" s="11">
        <f t="shared" si="5"/>
        <v>32</v>
      </c>
      <c r="W63" s="11">
        <f t="shared" si="14"/>
        <v>168</v>
      </c>
      <c r="X63" s="9">
        <f t="shared" si="15"/>
        <v>0</v>
      </c>
      <c r="Y63" s="9">
        <f t="shared" si="16"/>
        <v>0</v>
      </c>
      <c r="Z63" s="10">
        <f t="shared" si="17"/>
        <v>0.33333333333333331</v>
      </c>
      <c r="AA63" s="10"/>
      <c r="AB63" s="11">
        <f t="shared" si="18"/>
        <v>107.14285714285714</v>
      </c>
      <c r="AC63" s="11">
        <f t="shared" si="19"/>
        <v>69.182389937106919</v>
      </c>
      <c r="AD63" s="11">
        <f t="shared" si="6"/>
        <v>4.1928721174004195</v>
      </c>
      <c r="AE63" s="9">
        <f t="shared" si="20"/>
        <v>0.39047619047619048</v>
      </c>
      <c r="AF63" s="5">
        <v>28</v>
      </c>
      <c r="AG63" s="5">
        <v>28</v>
      </c>
      <c r="AH63" s="5">
        <v>81</v>
      </c>
      <c r="AI63" s="5">
        <v>7</v>
      </c>
      <c r="AJ63" s="5">
        <v>24</v>
      </c>
      <c r="AK63" s="5">
        <v>584</v>
      </c>
      <c r="AL63" s="5">
        <v>202</v>
      </c>
      <c r="AM63" s="5">
        <v>10</v>
      </c>
      <c r="AN63" s="5">
        <v>9</v>
      </c>
      <c r="AO63" s="5"/>
      <c r="AP63" s="5">
        <v>2</v>
      </c>
      <c r="AQ63" s="5">
        <v>56</v>
      </c>
      <c r="AR63" s="5">
        <v>71</v>
      </c>
      <c r="AS63" s="5">
        <v>30</v>
      </c>
      <c r="AT63" s="5">
        <v>34</v>
      </c>
      <c r="AU63" s="5">
        <v>282</v>
      </c>
      <c r="AV63" s="5">
        <v>235</v>
      </c>
      <c r="AW63" s="5"/>
      <c r="AX63" s="5">
        <v>281</v>
      </c>
      <c r="AY63" s="5">
        <v>206</v>
      </c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>
        <v>12</v>
      </c>
      <c r="BO63" s="5">
        <v>16</v>
      </c>
      <c r="BP63" s="5"/>
      <c r="BQ63" s="5"/>
      <c r="BR63" s="5"/>
      <c r="BS63" s="5">
        <v>10</v>
      </c>
      <c r="BT63" s="5">
        <v>1</v>
      </c>
      <c r="BU63" s="5">
        <v>50</v>
      </c>
      <c r="BV63" s="5">
        <v>34</v>
      </c>
      <c r="BW63" s="5">
        <v>6</v>
      </c>
      <c r="BX63" s="5">
        <v>3</v>
      </c>
      <c r="BY63" s="5"/>
      <c r="BZ63" s="5">
        <v>1</v>
      </c>
      <c r="CA63" s="5">
        <v>105</v>
      </c>
      <c r="CB63" s="5"/>
      <c r="CC63" s="5">
        <v>11</v>
      </c>
      <c r="CD63" s="5">
        <v>31</v>
      </c>
      <c r="CE63" s="5">
        <v>48</v>
      </c>
      <c r="CF63" s="5">
        <v>57</v>
      </c>
      <c r="CG63" s="5">
        <v>10</v>
      </c>
      <c r="CH63" s="5">
        <v>41</v>
      </c>
      <c r="CI63" s="5">
        <v>1</v>
      </c>
      <c r="CJ63" s="5">
        <v>8</v>
      </c>
      <c r="CK63" s="5"/>
      <c r="CL63" s="5">
        <v>35</v>
      </c>
      <c r="CM63" s="5">
        <v>1</v>
      </c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>
        <v>1</v>
      </c>
      <c r="CZ63" s="5">
        <v>66</v>
      </c>
      <c r="DA63" s="5">
        <v>65</v>
      </c>
      <c r="DB63" s="5">
        <v>9</v>
      </c>
      <c r="DC63" s="5">
        <v>716</v>
      </c>
      <c r="DD63" s="5"/>
      <c r="DE63" s="5">
        <v>4</v>
      </c>
      <c r="DF63" s="5">
        <v>4</v>
      </c>
      <c r="DG63" s="5">
        <v>22</v>
      </c>
      <c r="DH63" s="5">
        <v>9</v>
      </c>
      <c r="DI63" s="5">
        <v>4</v>
      </c>
      <c r="DJ63" s="5">
        <v>12</v>
      </c>
      <c r="DK63" s="5">
        <v>4</v>
      </c>
      <c r="DL63" s="5">
        <v>4</v>
      </c>
      <c r="DM63" s="5">
        <v>5</v>
      </c>
      <c r="DN63" s="5">
        <v>16</v>
      </c>
      <c r="DO63" s="5">
        <v>8</v>
      </c>
      <c r="DP63" s="5">
        <v>8</v>
      </c>
      <c r="DQ63" s="5">
        <v>303</v>
      </c>
      <c r="DR63" s="5">
        <v>310</v>
      </c>
      <c r="DS63" s="5">
        <v>300</v>
      </c>
      <c r="DT63" s="5">
        <v>39</v>
      </c>
      <c r="DU63" s="5">
        <v>3</v>
      </c>
      <c r="DV63" s="5">
        <v>8</v>
      </c>
      <c r="DW63" s="5"/>
      <c r="DX63" s="5">
        <v>2</v>
      </c>
      <c r="DY63" s="5">
        <v>53</v>
      </c>
      <c r="DZ63" s="5">
        <v>43</v>
      </c>
      <c r="EA63" s="5">
        <v>24</v>
      </c>
      <c r="EB63" s="5">
        <v>29</v>
      </c>
      <c r="EC63" s="5">
        <v>6</v>
      </c>
      <c r="ED63" s="5">
        <v>12</v>
      </c>
      <c r="EE63" s="5"/>
      <c r="EF63" s="5">
        <v>1</v>
      </c>
      <c r="EG63" s="5">
        <v>54</v>
      </c>
      <c r="EH63" s="5">
        <v>59</v>
      </c>
      <c r="EI63" s="5">
        <v>32</v>
      </c>
      <c r="EJ63" s="5">
        <v>20</v>
      </c>
      <c r="EK63" s="5">
        <v>9</v>
      </c>
      <c r="EL63" s="5">
        <v>12</v>
      </c>
      <c r="EM63" s="5"/>
      <c r="EN63" s="5"/>
      <c r="EO63" s="5">
        <v>73</v>
      </c>
      <c r="EP63" s="5">
        <v>64</v>
      </c>
      <c r="EQ63" s="5">
        <v>23</v>
      </c>
      <c r="ER63" s="5">
        <v>47</v>
      </c>
    </row>
    <row r="64" spans="1:148" ht="15" x14ac:dyDescent="0.25">
      <c r="A64" s="4" t="s">
        <v>142</v>
      </c>
      <c r="H64" s="5">
        <v>277.13</v>
      </c>
      <c r="I64" s="5">
        <v>27564</v>
      </c>
      <c r="J64" s="9">
        <f t="shared" si="0"/>
        <v>-3.8002466985923666</v>
      </c>
      <c r="K64" s="9">
        <f t="shared" si="1"/>
        <v>-1.95907705703091</v>
      </c>
      <c r="L64" s="10">
        <f t="shared" si="7"/>
        <v>0.19409374546509942</v>
      </c>
      <c r="M64" s="10">
        <f t="shared" si="8"/>
        <v>0.58257147003337684</v>
      </c>
      <c r="N64" s="10">
        <f t="shared" si="9"/>
        <v>0.22333478450152372</v>
      </c>
      <c r="O64" s="10">
        <f t="shared" si="10"/>
        <v>0.72725795971410001</v>
      </c>
      <c r="P64" s="11">
        <f t="shared" si="2"/>
        <v>37.868233928312293</v>
      </c>
      <c r="Q64" s="10">
        <f t="shared" si="3"/>
        <v>3.2258064516129031E-2</v>
      </c>
      <c r="R64" s="10">
        <f t="shared" si="11"/>
        <v>0.55598455598455598</v>
      </c>
      <c r="S64" s="10">
        <f t="shared" si="12"/>
        <v>0.53088803088803094</v>
      </c>
      <c r="T64" s="10">
        <f t="shared" si="13"/>
        <v>0.94649681528662422</v>
      </c>
      <c r="U64" s="11">
        <f t="shared" si="4"/>
        <v>1009</v>
      </c>
      <c r="V64" s="11">
        <f t="shared" si="5"/>
        <v>1053</v>
      </c>
      <c r="W64" s="11">
        <f t="shared" si="14"/>
        <v>5350</v>
      </c>
      <c r="X64" s="9">
        <f t="shared" si="15"/>
        <v>0.43535045711797993</v>
      </c>
      <c r="Y64" s="9">
        <f t="shared" si="16"/>
        <v>0.18691588785046728</v>
      </c>
      <c r="Z64" s="10">
        <f t="shared" si="17"/>
        <v>0.1283851554663992</v>
      </c>
      <c r="AA64" s="10"/>
      <c r="AB64" s="11">
        <f t="shared" si="18"/>
        <v>105.44611819235226</v>
      </c>
      <c r="AC64" s="11">
        <f t="shared" si="19"/>
        <v>103.64968799883907</v>
      </c>
      <c r="AD64" s="11">
        <f t="shared" si="6"/>
        <v>4.7525758235379483</v>
      </c>
      <c r="AE64" s="9">
        <f t="shared" si="20"/>
        <v>0.64111498257839716</v>
      </c>
      <c r="AF64" s="5">
        <v>854</v>
      </c>
      <c r="AG64" s="5">
        <v>863</v>
      </c>
      <c r="AH64" s="5">
        <v>2462</v>
      </c>
      <c r="AI64" s="5">
        <v>298</v>
      </c>
      <c r="AJ64" s="5">
        <v>873</v>
      </c>
      <c r="AK64" s="5">
        <v>16058</v>
      </c>
      <c r="AL64" s="5">
        <v>6156</v>
      </c>
      <c r="AM64" s="5">
        <v>251</v>
      </c>
      <c r="AN64" s="5">
        <v>375</v>
      </c>
      <c r="AO64" s="5"/>
      <c r="AP64" s="5">
        <v>84</v>
      </c>
      <c r="AQ64" s="5">
        <v>2043</v>
      </c>
      <c r="AR64" s="5">
        <v>1952</v>
      </c>
      <c r="AS64" s="5">
        <v>1115</v>
      </c>
      <c r="AT64" s="5">
        <v>899</v>
      </c>
      <c r="AU64" s="5">
        <v>10205</v>
      </c>
      <c r="AV64" s="5">
        <v>9659</v>
      </c>
      <c r="AW64" s="5">
        <v>8440</v>
      </c>
      <c r="AX64" s="5">
        <v>11506</v>
      </c>
      <c r="AY64" s="5">
        <v>8115</v>
      </c>
      <c r="AZ64" s="5">
        <v>14</v>
      </c>
      <c r="BA64" s="5">
        <v>12</v>
      </c>
      <c r="BB64" s="5">
        <v>1</v>
      </c>
      <c r="BC64" s="5">
        <v>13</v>
      </c>
      <c r="BD64" s="5">
        <v>3</v>
      </c>
      <c r="BE64" s="5">
        <v>149437</v>
      </c>
      <c r="BF64" s="5">
        <v>24932</v>
      </c>
      <c r="BG64" s="5">
        <v>13</v>
      </c>
      <c r="BH64" s="5">
        <v>2</v>
      </c>
      <c r="BI64" s="5">
        <v>3</v>
      </c>
      <c r="BJ64" s="5"/>
      <c r="BK64" s="5"/>
      <c r="BL64" s="5">
        <v>21</v>
      </c>
      <c r="BM64" s="5">
        <v>21</v>
      </c>
      <c r="BN64" s="5">
        <v>350</v>
      </c>
      <c r="BO64" s="5">
        <v>240</v>
      </c>
      <c r="BP64" s="5">
        <v>127</v>
      </c>
      <c r="BQ64" s="5">
        <v>2</v>
      </c>
      <c r="BR64" s="5">
        <v>13</v>
      </c>
      <c r="BS64" s="5">
        <v>86</v>
      </c>
      <c r="BT64" s="5">
        <v>12</v>
      </c>
      <c r="BU64" s="5">
        <v>1134</v>
      </c>
      <c r="BV64" s="5">
        <v>1007</v>
      </c>
      <c r="BW64" s="5">
        <v>105</v>
      </c>
      <c r="BX64" s="5">
        <v>91</v>
      </c>
      <c r="BY64" s="5"/>
      <c r="BZ64" s="5">
        <v>11</v>
      </c>
      <c r="CA64" s="5">
        <v>1994</v>
      </c>
      <c r="CB64" s="5">
        <v>15</v>
      </c>
      <c r="CC64" s="5">
        <v>211</v>
      </c>
      <c r="CD64" s="5">
        <v>333</v>
      </c>
      <c r="CE64" s="5">
        <v>1032</v>
      </c>
      <c r="CF64" s="5">
        <v>962</v>
      </c>
      <c r="CG64" s="5">
        <v>225</v>
      </c>
      <c r="CH64" s="5">
        <v>1288</v>
      </c>
      <c r="CI64" s="5">
        <v>10</v>
      </c>
      <c r="CJ64" s="5">
        <v>215</v>
      </c>
      <c r="CK64" s="5"/>
      <c r="CL64" s="5">
        <v>256</v>
      </c>
      <c r="CM64" s="5">
        <v>11</v>
      </c>
      <c r="CN64" s="5"/>
      <c r="CO64" s="5">
        <v>68</v>
      </c>
      <c r="CP64" s="5"/>
      <c r="CQ64" s="5"/>
      <c r="CR64" s="5"/>
      <c r="CS64" s="5"/>
      <c r="CT64" s="5"/>
      <c r="CU64" s="5"/>
      <c r="CV64" s="5"/>
      <c r="CW64" s="5">
        <v>8</v>
      </c>
      <c r="CX64" s="5">
        <v>12</v>
      </c>
      <c r="CY64" s="5">
        <v>22</v>
      </c>
      <c r="CZ64" s="5">
        <v>2857</v>
      </c>
      <c r="DA64" s="5">
        <v>1780</v>
      </c>
      <c r="DB64" s="5">
        <v>348</v>
      </c>
      <c r="DC64" s="5">
        <v>84691</v>
      </c>
      <c r="DD64" s="5">
        <v>4</v>
      </c>
      <c r="DE64" s="5">
        <v>145</v>
      </c>
      <c r="DF64" s="5">
        <v>131</v>
      </c>
      <c r="DG64" s="5">
        <v>518</v>
      </c>
      <c r="DH64" s="5">
        <v>288</v>
      </c>
      <c r="DI64" s="5">
        <v>60</v>
      </c>
      <c r="DJ64" s="5">
        <v>215</v>
      </c>
      <c r="DK64" s="5">
        <v>173</v>
      </c>
      <c r="DL64" s="5">
        <v>113</v>
      </c>
      <c r="DM64" s="5">
        <v>205</v>
      </c>
      <c r="DN64" s="5">
        <v>328</v>
      </c>
      <c r="DO64" s="5">
        <v>162</v>
      </c>
      <c r="DP64" s="5">
        <v>166</v>
      </c>
      <c r="DQ64" s="5">
        <v>10438</v>
      </c>
      <c r="DR64" s="5">
        <v>11043</v>
      </c>
      <c r="DS64" s="5">
        <v>9869</v>
      </c>
      <c r="DT64" s="5">
        <v>789</v>
      </c>
      <c r="DU64" s="5">
        <v>242</v>
      </c>
      <c r="DV64" s="5">
        <v>351</v>
      </c>
      <c r="DW64" s="5">
        <v>1</v>
      </c>
      <c r="DX64" s="5">
        <v>76</v>
      </c>
      <c r="DY64" s="5">
        <v>1627</v>
      </c>
      <c r="DZ64" s="5">
        <v>1482</v>
      </c>
      <c r="EA64" s="5">
        <v>662</v>
      </c>
      <c r="EB64" s="5">
        <v>750</v>
      </c>
      <c r="EC64" s="5">
        <v>253</v>
      </c>
      <c r="ED64" s="5">
        <v>361</v>
      </c>
      <c r="EE64" s="5">
        <v>1</v>
      </c>
      <c r="EF64" s="5">
        <v>80</v>
      </c>
      <c r="EG64" s="5">
        <v>1967</v>
      </c>
      <c r="EH64" s="5">
        <v>1751</v>
      </c>
      <c r="EI64" s="5">
        <v>856</v>
      </c>
      <c r="EJ64" s="5">
        <v>957</v>
      </c>
      <c r="EK64" s="5">
        <v>263</v>
      </c>
      <c r="EL64" s="5">
        <v>341</v>
      </c>
      <c r="EM64" s="5">
        <v>1</v>
      </c>
      <c r="EN64" s="5">
        <v>86</v>
      </c>
      <c r="EO64" s="5">
        <v>2190</v>
      </c>
      <c r="EP64" s="5">
        <v>1804</v>
      </c>
      <c r="EQ64" s="5">
        <v>771</v>
      </c>
      <c r="ER64" s="5">
        <v>1014</v>
      </c>
    </row>
    <row r="65" spans="1:148" ht="15" x14ac:dyDescent="0.25">
      <c r="A65" s="4" t="s">
        <v>143</v>
      </c>
      <c r="B65" t="s">
        <v>22</v>
      </c>
      <c r="C65" t="s">
        <v>23</v>
      </c>
      <c r="D65" t="s">
        <v>144</v>
      </c>
      <c r="E65" t="s">
        <v>25</v>
      </c>
      <c r="F65" t="s">
        <v>145</v>
      </c>
      <c r="G65" t="s">
        <v>44</v>
      </c>
      <c r="H65" s="5">
        <v>39.68</v>
      </c>
      <c r="I65" s="5">
        <v>2786</v>
      </c>
      <c r="J65" s="9">
        <f t="shared" si="0"/>
        <v>-1.8844221105527639</v>
      </c>
      <c r="K65" s="9">
        <f t="shared" si="1"/>
        <v>-4.1277817659727205</v>
      </c>
      <c r="L65" s="10">
        <f t="shared" si="7"/>
        <v>0.17623833452979182</v>
      </c>
      <c r="M65" s="10">
        <f t="shared" si="8"/>
        <v>0.59619526202440776</v>
      </c>
      <c r="N65" s="10">
        <f t="shared" si="9"/>
        <v>0.22756640344580042</v>
      </c>
      <c r="O65" s="10">
        <f t="shared" si="10"/>
        <v>0.64195583596214512</v>
      </c>
      <c r="P65" s="11">
        <f t="shared" si="2"/>
        <v>38.872936109117013</v>
      </c>
      <c r="Q65" s="10">
        <f t="shared" si="3"/>
        <v>1.6857314870559904E-2</v>
      </c>
      <c r="R65" s="10">
        <f t="shared" si="11"/>
        <v>0.39285714285714285</v>
      </c>
      <c r="S65" s="10">
        <f t="shared" si="12"/>
        <v>0.42857142857142855</v>
      </c>
      <c r="T65" s="10">
        <f t="shared" si="13"/>
        <v>0.93408662900188322</v>
      </c>
      <c r="U65" s="11">
        <f t="shared" si="4"/>
        <v>100</v>
      </c>
      <c r="V65" s="11">
        <f t="shared" si="5"/>
        <v>91</v>
      </c>
      <c r="W65" s="11">
        <f t="shared" si="14"/>
        <v>491</v>
      </c>
      <c r="X65" s="9">
        <f t="shared" si="15"/>
        <v>0.7178750897343863</v>
      </c>
      <c r="Y65" s="9">
        <f t="shared" si="16"/>
        <v>0</v>
      </c>
      <c r="Z65" s="10">
        <f t="shared" si="17"/>
        <v>3.8674033149171269E-2</v>
      </c>
      <c r="AA65" s="10"/>
      <c r="AB65" s="11">
        <f t="shared" si="18"/>
        <v>103.44827586206897</v>
      </c>
      <c r="AC65" s="11">
        <f t="shared" si="19"/>
        <v>72.505384063173011</v>
      </c>
      <c r="AD65" s="11">
        <f t="shared" si="6"/>
        <v>3.2304379038047379</v>
      </c>
      <c r="AE65" s="9">
        <f t="shared" si="20"/>
        <v>1</v>
      </c>
      <c r="AF65" s="5">
        <v>74</v>
      </c>
      <c r="AG65" s="5">
        <v>87</v>
      </c>
      <c r="AH65" s="5">
        <v>220</v>
      </c>
      <c r="AI65" s="5">
        <v>26</v>
      </c>
      <c r="AJ65" s="5">
        <v>84</v>
      </c>
      <c r="AK65" s="5">
        <v>1661</v>
      </c>
      <c r="AL65" s="5">
        <v>634</v>
      </c>
      <c r="AM65" s="5">
        <v>26</v>
      </c>
      <c r="AN65" s="5">
        <v>30</v>
      </c>
      <c r="AO65" s="5"/>
      <c r="AP65" s="5">
        <v>8</v>
      </c>
      <c r="AQ65" s="5">
        <v>206</v>
      </c>
      <c r="AR65" s="5">
        <v>213</v>
      </c>
      <c r="AS65" s="5">
        <v>106</v>
      </c>
      <c r="AT65" s="5">
        <v>101</v>
      </c>
      <c r="AU65" s="5">
        <v>1062</v>
      </c>
      <c r="AV65" s="5">
        <v>992</v>
      </c>
      <c r="AW65" s="5">
        <v>898</v>
      </c>
      <c r="AX65" s="5">
        <v>1248</v>
      </c>
      <c r="AY65" s="5">
        <v>699</v>
      </c>
      <c r="AZ65" s="5">
        <v>2</v>
      </c>
      <c r="BA65" s="5">
        <v>2</v>
      </c>
      <c r="BB65" s="5"/>
      <c r="BC65" s="5">
        <v>2</v>
      </c>
      <c r="BD65" s="5"/>
      <c r="BE65" s="5">
        <v>25981</v>
      </c>
      <c r="BF65" s="5"/>
      <c r="BG65" s="5">
        <v>1</v>
      </c>
      <c r="BH65" s="5"/>
      <c r="BI65" s="5"/>
      <c r="BJ65" s="5"/>
      <c r="BK65" s="5"/>
      <c r="BL65" s="5"/>
      <c r="BM65" s="5"/>
      <c r="BN65" s="5">
        <v>8</v>
      </c>
      <c r="BO65" s="5">
        <v>4</v>
      </c>
      <c r="BP65" s="5">
        <v>10</v>
      </c>
      <c r="BQ65" s="5"/>
      <c r="BR65" s="5"/>
      <c r="BS65" s="5"/>
      <c r="BT65" s="5">
        <v>1</v>
      </c>
      <c r="BU65" s="5">
        <v>88</v>
      </c>
      <c r="BV65" s="5">
        <v>83</v>
      </c>
      <c r="BW65" s="5">
        <v>2</v>
      </c>
      <c r="BX65" s="5">
        <v>9</v>
      </c>
      <c r="BY65" s="5"/>
      <c r="BZ65" s="5">
        <v>2</v>
      </c>
      <c r="CA65" s="5">
        <v>181</v>
      </c>
      <c r="CB65" s="5">
        <v>15</v>
      </c>
      <c r="CC65" s="5">
        <v>17</v>
      </c>
      <c r="CD65" s="5">
        <v>28</v>
      </c>
      <c r="CE65" s="5">
        <v>88</v>
      </c>
      <c r="CF65" s="5">
        <v>93</v>
      </c>
      <c r="CG65" s="5">
        <v>34</v>
      </c>
      <c r="CH65" s="5">
        <v>196</v>
      </c>
      <c r="CI65" s="5">
        <v>1</v>
      </c>
      <c r="CJ65" s="5">
        <v>17</v>
      </c>
      <c r="CK65" s="5"/>
      <c r="CL65" s="5">
        <v>7</v>
      </c>
      <c r="CM65" s="5">
        <v>2</v>
      </c>
      <c r="CN65" s="5"/>
      <c r="CO65" s="5">
        <v>32</v>
      </c>
      <c r="CP65" s="5"/>
      <c r="CQ65" s="5"/>
      <c r="CR65" s="5"/>
      <c r="CS65" s="5"/>
      <c r="CT65" s="5"/>
      <c r="CU65" s="5"/>
      <c r="CV65" s="5"/>
      <c r="CW65" s="5"/>
      <c r="CX65" s="5"/>
      <c r="CY65" s="5">
        <v>1</v>
      </c>
      <c r="CZ65" s="5">
        <v>202</v>
      </c>
      <c r="DA65" s="5">
        <v>166</v>
      </c>
      <c r="DB65" s="5">
        <v>26</v>
      </c>
      <c r="DC65" s="5">
        <v>2016</v>
      </c>
      <c r="DD65" s="5"/>
      <c r="DE65" s="5">
        <v>10</v>
      </c>
      <c r="DF65" s="5">
        <v>9</v>
      </c>
      <c r="DG65" s="5">
        <v>28</v>
      </c>
      <c r="DH65" s="5">
        <v>11</v>
      </c>
      <c r="DI65" s="5"/>
      <c r="DJ65" s="5">
        <v>12</v>
      </c>
      <c r="DK65" s="5">
        <v>10</v>
      </c>
      <c r="DL65" s="5">
        <v>14</v>
      </c>
      <c r="DM65" s="5">
        <v>22</v>
      </c>
      <c r="DN65" s="5">
        <v>16</v>
      </c>
      <c r="DO65" s="5">
        <v>9</v>
      </c>
      <c r="DP65" s="5">
        <v>7</v>
      </c>
      <c r="DQ65" s="5">
        <v>1083</v>
      </c>
      <c r="DR65" s="5">
        <v>1156</v>
      </c>
      <c r="DS65" s="5">
        <v>1059</v>
      </c>
      <c r="DT65" s="5">
        <v>50</v>
      </c>
      <c r="DU65" s="5">
        <v>27</v>
      </c>
      <c r="DV65" s="5">
        <v>32</v>
      </c>
      <c r="DW65" s="5"/>
      <c r="DX65" s="5">
        <v>8</v>
      </c>
      <c r="DY65" s="5">
        <v>147</v>
      </c>
      <c r="DZ65" s="5">
        <v>136</v>
      </c>
      <c r="EA65" s="5">
        <v>56</v>
      </c>
      <c r="EB65" s="5">
        <v>77</v>
      </c>
      <c r="EC65" s="5">
        <v>26</v>
      </c>
      <c r="ED65" s="5">
        <v>27</v>
      </c>
      <c r="EE65" s="5"/>
      <c r="EF65" s="5">
        <v>7</v>
      </c>
      <c r="EG65" s="5">
        <v>227</v>
      </c>
      <c r="EH65" s="5">
        <v>166</v>
      </c>
      <c r="EI65" s="5">
        <v>71</v>
      </c>
      <c r="EJ65" s="5">
        <v>117</v>
      </c>
      <c r="EK65" s="5">
        <v>21</v>
      </c>
      <c r="EL65" s="5">
        <v>32</v>
      </c>
      <c r="EM65" s="5"/>
      <c r="EN65" s="5">
        <v>4</v>
      </c>
      <c r="EO65" s="5">
        <v>217</v>
      </c>
      <c r="EP65" s="5">
        <v>221</v>
      </c>
      <c r="EQ65" s="5">
        <v>98</v>
      </c>
      <c r="ER65" s="5">
        <v>82</v>
      </c>
    </row>
    <row r="66" spans="1:148" ht="15" x14ac:dyDescent="0.25">
      <c r="A66" s="4" t="s">
        <v>146</v>
      </c>
      <c r="B66" t="s">
        <v>22</v>
      </c>
      <c r="C66" t="s">
        <v>30</v>
      </c>
      <c r="D66" t="s">
        <v>144</v>
      </c>
      <c r="E66" t="s">
        <v>25</v>
      </c>
      <c r="F66" t="s">
        <v>147</v>
      </c>
      <c r="G66" t="s">
        <v>40</v>
      </c>
      <c r="H66" s="5">
        <v>65.31</v>
      </c>
      <c r="I66" s="5">
        <v>8420</v>
      </c>
      <c r="J66" s="9">
        <f t="shared" si="0"/>
        <v>-3.2363420427553447</v>
      </c>
      <c r="K66" s="9">
        <f t="shared" si="1"/>
        <v>-0.53444180522565321</v>
      </c>
      <c r="L66" s="10">
        <f t="shared" si="7"/>
        <v>0.19809976247030878</v>
      </c>
      <c r="M66" s="10">
        <f t="shared" si="8"/>
        <v>0.56923990498812349</v>
      </c>
      <c r="N66" s="10">
        <f t="shared" si="9"/>
        <v>0.2326603325415677</v>
      </c>
      <c r="O66" s="10">
        <f t="shared" si="10"/>
        <v>0.70035732516590099</v>
      </c>
      <c r="P66" s="11">
        <f t="shared" si="2"/>
        <v>33.88361045130641</v>
      </c>
      <c r="Q66" s="10">
        <f t="shared" si="3"/>
        <v>6.0296265387022742E-2</v>
      </c>
      <c r="R66" s="10">
        <f t="shared" si="11"/>
        <v>0.65051903114186849</v>
      </c>
      <c r="S66" s="10">
        <f t="shared" si="12"/>
        <v>0.67128027681660896</v>
      </c>
      <c r="T66" s="10">
        <f t="shared" si="13"/>
        <v>0.93507721399306654</v>
      </c>
      <c r="U66" s="11">
        <f t="shared" si="4"/>
        <v>338</v>
      </c>
      <c r="V66" s="11">
        <f t="shared" si="5"/>
        <v>337</v>
      </c>
      <c r="W66" s="11">
        <f t="shared" si="14"/>
        <v>1668</v>
      </c>
      <c r="X66" s="9">
        <f t="shared" si="15"/>
        <v>0.47505938242280282</v>
      </c>
      <c r="Y66" s="9">
        <f t="shared" si="16"/>
        <v>0</v>
      </c>
      <c r="Z66" s="10">
        <f t="shared" si="17"/>
        <v>0.45295404814004375</v>
      </c>
      <c r="AA66" s="10"/>
      <c r="AB66" s="11">
        <f t="shared" si="18"/>
        <v>103.58565737051794</v>
      </c>
      <c r="AC66" s="11">
        <f t="shared" si="19"/>
        <v>82.066508313539188</v>
      </c>
      <c r="AD66" s="11">
        <f t="shared" si="6"/>
        <v>3.0878859857482186</v>
      </c>
      <c r="AE66" s="9">
        <f t="shared" si="20"/>
        <v>0.63019693654266962</v>
      </c>
      <c r="AF66" s="5">
        <v>289</v>
      </c>
      <c r="AG66" s="5">
        <v>251</v>
      </c>
      <c r="AH66" s="5">
        <v>735</v>
      </c>
      <c r="AI66" s="5">
        <v>97</v>
      </c>
      <c r="AJ66" s="5">
        <v>296</v>
      </c>
      <c r="AK66" s="5">
        <v>4793</v>
      </c>
      <c r="AL66" s="5">
        <v>1959</v>
      </c>
      <c r="AM66" s="5">
        <v>78</v>
      </c>
      <c r="AN66" s="5">
        <v>110</v>
      </c>
      <c r="AO66" s="5"/>
      <c r="AP66" s="5">
        <v>48</v>
      </c>
      <c r="AQ66" s="5">
        <v>544</v>
      </c>
      <c r="AR66" s="5">
        <v>626</v>
      </c>
      <c r="AS66" s="5">
        <v>298</v>
      </c>
      <c r="AT66" s="5">
        <v>287</v>
      </c>
      <c r="AU66" s="5">
        <v>3173</v>
      </c>
      <c r="AV66" s="5">
        <v>2967</v>
      </c>
      <c r="AW66" s="5">
        <v>2765</v>
      </c>
      <c r="AX66" s="5">
        <v>3209</v>
      </c>
      <c r="AY66" s="5">
        <v>2549</v>
      </c>
      <c r="AZ66" s="5">
        <v>5</v>
      </c>
      <c r="BA66" s="5">
        <v>4</v>
      </c>
      <c r="BB66" s="5"/>
      <c r="BC66" s="5">
        <v>4</v>
      </c>
      <c r="BD66" s="5">
        <v>2</v>
      </c>
      <c r="BE66" s="5">
        <v>38604</v>
      </c>
      <c r="BF66" s="5">
        <v>14176</v>
      </c>
      <c r="BG66" s="5">
        <v>4</v>
      </c>
      <c r="BH66" s="5">
        <v>1</v>
      </c>
      <c r="BI66" s="5"/>
      <c r="BJ66" s="5"/>
      <c r="BK66" s="5"/>
      <c r="BL66" s="5"/>
      <c r="BM66" s="5"/>
      <c r="BN66" s="5">
        <v>279</v>
      </c>
      <c r="BO66" s="5">
        <v>210</v>
      </c>
      <c r="BP66" s="5">
        <v>13</v>
      </c>
      <c r="BQ66" s="5">
        <v>1</v>
      </c>
      <c r="BR66" s="5">
        <v>12</v>
      </c>
      <c r="BS66" s="5">
        <v>44</v>
      </c>
      <c r="BT66" s="5">
        <v>3</v>
      </c>
      <c r="BU66" s="5">
        <v>331</v>
      </c>
      <c r="BV66" s="5">
        <v>265</v>
      </c>
      <c r="BW66" s="5">
        <v>84</v>
      </c>
      <c r="BX66" s="5">
        <v>26</v>
      </c>
      <c r="BY66" s="5"/>
      <c r="BZ66" s="5">
        <v>2</v>
      </c>
      <c r="CA66" s="5">
        <v>457</v>
      </c>
      <c r="CB66" s="5"/>
      <c r="CC66" s="5">
        <v>48</v>
      </c>
      <c r="CD66" s="5">
        <v>7</v>
      </c>
      <c r="CE66" s="5">
        <v>231</v>
      </c>
      <c r="CF66" s="5">
        <v>226</v>
      </c>
      <c r="CG66" s="5">
        <v>27</v>
      </c>
      <c r="CH66" s="5">
        <v>288</v>
      </c>
      <c r="CI66" s="5">
        <v>2</v>
      </c>
      <c r="CJ66" s="5">
        <v>45</v>
      </c>
      <c r="CK66" s="5"/>
      <c r="CL66" s="5">
        <v>207</v>
      </c>
      <c r="CM66" s="5">
        <v>2</v>
      </c>
      <c r="CN66" s="5"/>
      <c r="CO66" s="5">
        <v>36</v>
      </c>
      <c r="CP66" s="5"/>
      <c r="CQ66" s="5"/>
      <c r="CR66" s="5"/>
      <c r="CS66" s="5"/>
      <c r="CT66" s="5"/>
      <c r="CU66" s="5"/>
      <c r="CV66" s="5"/>
      <c r="CW66" s="5"/>
      <c r="CX66" s="5"/>
      <c r="CY66" s="5">
        <v>4</v>
      </c>
      <c r="CZ66" s="5">
        <v>691</v>
      </c>
      <c r="DA66" s="5">
        <v>428</v>
      </c>
      <c r="DB66" s="5">
        <v>109</v>
      </c>
      <c r="DC66" s="5">
        <v>10890</v>
      </c>
      <c r="DD66" s="5"/>
      <c r="DE66" s="5">
        <v>29</v>
      </c>
      <c r="DF66" s="5">
        <v>26</v>
      </c>
      <c r="DG66" s="5">
        <v>289</v>
      </c>
      <c r="DH66" s="5">
        <v>188</v>
      </c>
      <c r="DI66" s="5">
        <v>53</v>
      </c>
      <c r="DJ66" s="5">
        <v>141</v>
      </c>
      <c r="DK66" s="5">
        <v>111</v>
      </c>
      <c r="DL66" s="5">
        <v>44</v>
      </c>
      <c r="DM66" s="5">
        <v>82</v>
      </c>
      <c r="DN66" s="5">
        <v>181</v>
      </c>
      <c r="DO66" s="5">
        <v>58</v>
      </c>
      <c r="DP66" s="5">
        <v>123</v>
      </c>
      <c r="DQ66" s="5">
        <v>2853</v>
      </c>
      <c r="DR66" s="5">
        <v>2988</v>
      </c>
      <c r="DS66" s="5">
        <v>2764</v>
      </c>
      <c r="DT66" s="5">
        <v>489</v>
      </c>
      <c r="DU66" s="5">
        <v>70</v>
      </c>
      <c r="DV66" s="5">
        <v>113</v>
      </c>
      <c r="DW66" s="5">
        <v>1</v>
      </c>
      <c r="DX66" s="5">
        <v>44</v>
      </c>
      <c r="DY66" s="5">
        <v>486</v>
      </c>
      <c r="DZ66" s="5">
        <v>521</v>
      </c>
      <c r="EA66" s="5">
        <v>234</v>
      </c>
      <c r="EB66" s="5">
        <v>179</v>
      </c>
      <c r="EC66" s="5">
        <v>102</v>
      </c>
      <c r="ED66" s="5">
        <v>120</v>
      </c>
      <c r="EE66" s="5"/>
      <c r="EF66" s="5">
        <v>47</v>
      </c>
      <c r="EG66" s="5">
        <v>556</v>
      </c>
      <c r="EH66" s="5">
        <v>538</v>
      </c>
      <c r="EI66" s="5">
        <v>263</v>
      </c>
      <c r="EJ66" s="5">
        <v>253</v>
      </c>
      <c r="EK66" s="5">
        <v>88</v>
      </c>
      <c r="EL66" s="5">
        <v>104</v>
      </c>
      <c r="EM66" s="5"/>
      <c r="EN66" s="5">
        <v>49</v>
      </c>
      <c r="EO66" s="5">
        <v>625</v>
      </c>
      <c r="EP66" s="5">
        <v>516</v>
      </c>
      <c r="EQ66" s="5">
        <v>217</v>
      </c>
      <c r="ER66" s="5">
        <v>311</v>
      </c>
    </row>
    <row r="67" spans="1:148" ht="15" x14ac:dyDescent="0.25">
      <c r="A67" s="4" t="s">
        <v>148</v>
      </c>
      <c r="B67" t="s">
        <v>22</v>
      </c>
      <c r="C67" t="s">
        <v>23</v>
      </c>
      <c r="D67" t="s">
        <v>144</v>
      </c>
      <c r="E67" t="s">
        <v>25</v>
      </c>
      <c r="F67" t="s">
        <v>149</v>
      </c>
      <c r="G67" t="s">
        <v>27</v>
      </c>
      <c r="H67" s="5">
        <v>24.37</v>
      </c>
      <c r="I67" s="5">
        <v>1289</v>
      </c>
      <c r="J67" s="9">
        <f t="shared" si="0"/>
        <v>-1.5515903801396431</v>
      </c>
      <c r="K67" s="9">
        <f t="shared" si="1"/>
        <v>6.4003103180760279</v>
      </c>
      <c r="L67" s="10">
        <f t="shared" si="7"/>
        <v>0.19394879751745539</v>
      </c>
      <c r="M67" s="10">
        <f t="shared" si="8"/>
        <v>0.59115593483320406</v>
      </c>
      <c r="N67" s="10">
        <f t="shared" si="9"/>
        <v>0.21489526764934058</v>
      </c>
      <c r="O67" s="10">
        <f t="shared" si="10"/>
        <v>0.7436823104693141</v>
      </c>
      <c r="P67" s="11">
        <f t="shared" si="2"/>
        <v>42.979053529868111</v>
      </c>
      <c r="Q67" s="10">
        <f t="shared" si="3"/>
        <v>1.8372703412073491E-2</v>
      </c>
      <c r="R67" s="10">
        <f t="shared" si="11"/>
        <v>0.35714285714285715</v>
      </c>
      <c r="S67" s="10">
        <f t="shared" si="12"/>
        <v>0.21428571428571427</v>
      </c>
      <c r="T67" s="10">
        <f t="shared" si="13"/>
        <v>1</v>
      </c>
      <c r="U67" s="11">
        <f t="shared" si="4"/>
        <v>42</v>
      </c>
      <c r="V67" s="11">
        <f t="shared" si="5"/>
        <v>38</v>
      </c>
      <c r="W67" s="11">
        <f t="shared" si="14"/>
        <v>250</v>
      </c>
      <c r="X67" s="9">
        <f t="shared" si="15"/>
        <v>0.77579519006982156</v>
      </c>
      <c r="Y67" s="9">
        <f t="shared" si="16"/>
        <v>0</v>
      </c>
      <c r="Z67" s="10">
        <f t="shared" si="17"/>
        <v>0</v>
      </c>
      <c r="AA67" s="10"/>
      <c r="AB67" s="11">
        <f t="shared" si="18"/>
        <v>73.170731707317074</v>
      </c>
      <c r="AC67" s="11">
        <f t="shared" si="19"/>
        <v>51.978277734678045</v>
      </c>
      <c r="AD67" s="11">
        <f t="shared" si="6"/>
        <v>5.4305663304887517</v>
      </c>
      <c r="AE67" s="9">
        <f t="shared" si="20"/>
        <v>0.4</v>
      </c>
      <c r="AF67" s="5">
        <v>36</v>
      </c>
      <c r="AG67" s="5">
        <v>41</v>
      </c>
      <c r="AH67" s="5">
        <v>112</v>
      </c>
      <c r="AI67" s="5">
        <v>17</v>
      </c>
      <c r="AJ67" s="5">
        <v>44</v>
      </c>
      <c r="AK67" s="5">
        <v>762</v>
      </c>
      <c r="AL67" s="5">
        <v>277</v>
      </c>
      <c r="AM67" s="5">
        <v>10</v>
      </c>
      <c r="AN67" s="5">
        <v>12</v>
      </c>
      <c r="AO67" s="5"/>
      <c r="AP67" s="5">
        <v>1</v>
      </c>
      <c r="AQ67" s="5">
        <v>105</v>
      </c>
      <c r="AR67" s="5">
        <v>77</v>
      </c>
      <c r="AS67" s="5">
        <v>66</v>
      </c>
      <c r="AT67" s="5">
        <v>30</v>
      </c>
      <c r="AU67" s="5">
        <v>490</v>
      </c>
      <c r="AV67" s="5">
        <v>490</v>
      </c>
      <c r="AW67" s="5">
        <v>407</v>
      </c>
      <c r="AX67" s="5">
        <v>560</v>
      </c>
      <c r="AY67" s="5">
        <v>404</v>
      </c>
      <c r="AZ67" s="5">
        <v>1</v>
      </c>
      <c r="BA67" s="5">
        <v>1</v>
      </c>
      <c r="BB67" s="5"/>
      <c r="BC67" s="5">
        <v>1</v>
      </c>
      <c r="BD67" s="5"/>
      <c r="BE67" s="5">
        <v>7492</v>
      </c>
      <c r="BF67" s="5"/>
      <c r="BG67" s="5">
        <v>1</v>
      </c>
      <c r="BH67" s="5"/>
      <c r="BI67" s="5"/>
      <c r="BJ67" s="5"/>
      <c r="BK67" s="5"/>
      <c r="BL67" s="5"/>
      <c r="BM67" s="5"/>
      <c r="BN67" s="5">
        <v>1</v>
      </c>
      <c r="BO67" s="5"/>
      <c r="BP67" s="5">
        <v>5</v>
      </c>
      <c r="BQ67" s="5"/>
      <c r="BR67" s="5"/>
      <c r="BS67" s="5">
        <v>1</v>
      </c>
      <c r="BT67" s="5">
        <v>1</v>
      </c>
      <c r="BU67" s="5">
        <v>50</v>
      </c>
      <c r="BV67" s="5">
        <v>50</v>
      </c>
      <c r="BW67" s="5">
        <v>1</v>
      </c>
      <c r="BX67" s="5">
        <v>3</v>
      </c>
      <c r="BY67" s="5"/>
      <c r="BZ67" s="5">
        <v>1</v>
      </c>
      <c r="CA67" s="5">
        <v>45</v>
      </c>
      <c r="CB67" s="5"/>
      <c r="CC67" s="5">
        <v>5</v>
      </c>
      <c r="CD67" s="5">
        <v>4</v>
      </c>
      <c r="CE67" s="5">
        <v>45</v>
      </c>
      <c r="CF67" s="5"/>
      <c r="CG67" s="5">
        <v>13</v>
      </c>
      <c r="CH67" s="5">
        <v>18</v>
      </c>
      <c r="CI67" s="5">
        <v>1</v>
      </c>
      <c r="CJ67" s="5"/>
      <c r="CK67" s="5"/>
      <c r="CL67" s="5"/>
      <c r="CM67" s="5">
        <v>1</v>
      </c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>
        <v>1</v>
      </c>
      <c r="CZ67" s="5">
        <v>67</v>
      </c>
      <c r="DA67" s="5">
        <v>70</v>
      </c>
      <c r="DB67" s="5">
        <v>58</v>
      </c>
      <c r="DC67" s="5">
        <v>6055</v>
      </c>
      <c r="DD67" s="5"/>
      <c r="DE67" s="5">
        <v>9</v>
      </c>
      <c r="DF67" s="5">
        <v>7</v>
      </c>
      <c r="DG67" s="5">
        <v>14</v>
      </c>
      <c r="DH67" s="5">
        <v>5</v>
      </c>
      <c r="DI67" s="5"/>
      <c r="DJ67" s="5">
        <v>3</v>
      </c>
      <c r="DK67" s="5">
        <v>2</v>
      </c>
      <c r="DL67" s="5">
        <v>4</v>
      </c>
      <c r="DM67" s="5">
        <v>6</v>
      </c>
      <c r="DN67" s="5">
        <v>8</v>
      </c>
      <c r="DO67" s="5">
        <v>8</v>
      </c>
      <c r="DP67" s="5"/>
      <c r="DQ67" s="5">
        <v>554</v>
      </c>
      <c r="DR67" s="5">
        <v>591</v>
      </c>
      <c r="DS67" s="5">
        <v>536</v>
      </c>
      <c r="DT67" s="5">
        <v>3.5</v>
      </c>
      <c r="DU67" s="5">
        <v>10</v>
      </c>
      <c r="DV67" s="5">
        <v>8</v>
      </c>
      <c r="DW67" s="5"/>
      <c r="DX67" s="5">
        <v>1</v>
      </c>
      <c r="DY67" s="5">
        <v>90</v>
      </c>
      <c r="DZ67" s="5">
        <v>64</v>
      </c>
      <c r="EA67" s="5">
        <v>29</v>
      </c>
      <c r="EB67" s="5">
        <v>34</v>
      </c>
      <c r="EC67" s="5">
        <v>12</v>
      </c>
      <c r="ED67" s="5">
        <v>14</v>
      </c>
      <c r="EE67" s="5"/>
      <c r="EF67" s="5">
        <v>1</v>
      </c>
      <c r="EG67" s="5">
        <v>70</v>
      </c>
      <c r="EH67" s="5">
        <v>64</v>
      </c>
      <c r="EI67" s="5">
        <v>28</v>
      </c>
      <c r="EJ67" s="5">
        <v>27</v>
      </c>
      <c r="EK67" s="5">
        <v>10</v>
      </c>
      <c r="EL67" s="5">
        <v>16</v>
      </c>
      <c r="EM67" s="5"/>
      <c r="EN67" s="5">
        <v>1</v>
      </c>
      <c r="EO67" s="5">
        <v>85</v>
      </c>
      <c r="EP67" s="5">
        <v>90</v>
      </c>
      <c r="EQ67" s="5">
        <v>44</v>
      </c>
      <c r="ER67" s="5">
        <v>43</v>
      </c>
    </row>
    <row r="68" spans="1:148" ht="15" x14ac:dyDescent="0.25">
      <c r="A68" s="4" t="s">
        <v>150</v>
      </c>
      <c r="B68" t="s">
        <v>22</v>
      </c>
      <c r="C68" t="s">
        <v>23</v>
      </c>
      <c r="D68" t="s">
        <v>144</v>
      </c>
      <c r="E68" t="s">
        <v>25</v>
      </c>
      <c r="F68" t="s">
        <v>151</v>
      </c>
      <c r="G68" t="s">
        <v>27</v>
      </c>
      <c r="H68" s="5">
        <v>23.98</v>
      </c>
      <c r="I68" s="5">
        <v>1124</v>
      </c>
      <c r="J68" s="9">
        <f t="shared" si="0"/>
        <v>-3.7811387900355866</v>
      </c>
      <c r="K68" s="9">
        <f t="shared" si="1"/>
        <v>-0.22241992882562275</v>
      </c>
      <c r="L68" s="10">
        <f t="shared" si="7"/>
        <v>0.18416370106761565</v>
      </c>
      <c r="M68" s="10">
        <f t="shared" si="8"/>
        <v>0.60320284697508897</v>
      </c>
      <c r="N68" s="10">
        <f t="shared" si="9"/>
        <v>0.21263345195729538</v>
      </c>
      <c r="O68" s="10">
        <f t="shared" si="10"/>
        <v>0.7364016736401674</v>
      </c>
      <c r="P68" s="11">
        <f t="shared" si="2"/>
        <v>35.053380782918147</v>
      </c>
      <c r="Q68" s="10">
        <f t="shared" si="3"/>
        <v>3.0973451327433628E-2</v>
      </c>
      <c r="R68" s="10">
        <f t="shared" si="11"/>
        <v>0.5714285714285714</v>
      </c>
      <c r="S68" s="10">
        <f t="shared" si="12"/>
        <v>0.5714285714285714</v>
      </c>
      <c r="T68" s="10">
        <f t="shared" si="13"/>
        <v>0.98803827751196172</v>
      </c>
      <c r="U68" s="11">
        <f t="shared" si="4"/>
        <v>41</v>
      </c>
      <c r="V68" s="11">
        <f t="shared" si="5"/>
        <v>42</v>
      </c>
      <c r="W68" s="11">
        <f t="shared" si="14"/>
        <v>207</v>
      </c>
      <c r="X68" s="9">
        <f t="shared" si="15"/>
        <v>0</v>
      </c>
      <c r="Y68" s="9">
        <f t="shared" si="16"/>
        <v>0</v>
      </c>
      <c r="Z68" s="10" t="e">
        <f t="shared" si="17"/>
        <v>#DIV/0!</v>
      </c>
      <c r="AA68" s="10"/>
      <c r="AB68" s="11">
        <f t="shared" si="18"/>
        <v>108.10810810810811</v>
      </c>
      <c r="AC68" s="11">
        <f t="shared" si="19"/>
        <v>110.3202846975089</v>
      </c>
      <c r="AD68" s="11">
        <f t="shared" si="6"/>
        <v>3.5587188612099641</v>
      </c>
      <c r="AE68" s="9" t="e">
        <f t="shared" si="20"/>
        <v>#DIV/0!</v>
      </c>
      <c r="AF68" s="5">
        <v>34</v>
      </c>
      <c r="AG68" s="5">
        <v>37</v>
      </c>
      <c r="AH68" s="5">
        <v>98</v>
      </c>
      <c r="AI68" s="5">
        <v>7</v>
      </c>
      <c r="AJ68" s="5">
        <v>31</v>
      </c>
      <c r="AK68" s="5">
        <v>678</v>
      </c>
      <c r="AL68" s="5">
        <v>239</v>
      </c>
      <c r="AM68" s="5">
        <v>10</v>
      </c>
      <c r="AN68" s="5">
        <v>16</v>
      </c>
      <c r="AO68" s="5"/>
      <c r="AP68" s="5"/>
      <c r="AQ68" s="5">
        <v>85</v>
      </c>
      <c r="AR68" s="5">
        <v>77</v>
      </c>
      <c r="AS68" s="5">
        <v>57</v>
      </c>
      <c r="AT68" s="5">
        <v>27</v>
      </c>
      <c r="AU68" s="5">
        <v>418</v>
      </c>
      <c r="AV68" s="5">
        <v>413</v>
      </c>
      <c r="AW68" s="5">
        <v>322</v>
      </c>
      <c r="AX68" s="5">
        <v>651</v>
      </c>
      <c r="AY68" s="5">
        <v>339</v>
      </c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>
        <v>4</v>
      </c>
      <c r="BO68" s="5">
        <v>4</v>
      </c>
      <c r="BP68" s="5">
        <v>15</v>
      </c>
      <c r="BQ68" s="5"/>
      <c r="BR68" s="5"/>
      <c r="BS68" s="5"/>
      <c r="BT68" s="5">
        <v>1</v>
      </c>
      <c r="BU68" s="5">
        <v>43</v>
      </c>
      <c r="BV68" s="5">
        <v>41</v>
      </c>
      <c r="BW68" s="5"/>
      <c r="BX68" s="5">
        <v>4</v>
      </c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>
        <v>2</v>
      </c>
      <c r="CZ68" s="5">
        <v>124</v>
      </c>
      <c r="DA68" s="5">
        <v>28</v>
      </c>
      <c r="DB68" s="5">
        <v>16</v>
      </c>
      <c r="DC68" s="5">
        <v>845</v>
      </c>
      <c r="DD68" s="5">
        <v>1</v>
      </c>
      <c r="DE68" s="5">
        <v>4</v>
      </c>
      <c r="DF68" s="5">
        <v>4</v>
      </c>
      <c r="DG68" s="5">
        <v>21</v>
      </c>
      <c r="DH68" s="5">
        <v>12</v>
      </c>
      <c r="DI68" s="5">
        <v>1</v>
      </c>
      <c r="DJ68" s="5">
        <v>11</v>
      </c>
      <c r="DK68" s="5">
        <v>9</v>
      </c>
      <c r="DL68" s="5">
        <v>2</v>
      </c>
      <c r="DM68" s="5">
        <v>4</v>
      </c>
      <c r="DN68" s="5">
        <v>16</v>
      </c>
      <c r="DO68" s="5">
        <v>11</v>
      </c>
      <c r="DP68" s="5">
        <v>5</v>
      </c>
      <c r="DQ68" s="5">
        <v>394</v>
      </c>
      <c r="DR68" s="5">
        <v>415</v>
      </c>
      <c r="DS68" s="5">
        <v>384</v>
      </c>
      <c r="DT68" s="5">
        <v>29</v>
      </c>
      <c r="DU68" s="5">
        <v>11</v>
      </c>
      <c r="DV68" s="5">
        <v>22</v>
      </c>
      <c r="DW68" s="5"/>
      <c r="DX68" s="5">
        <v>3</v>
      </c>
      <c r="DY68" s="5">
        <v>74</v>
      </c>
      <c r="DZ68" s="5">
        <v>38</v>
      </c>
      <c r="EA68" s="5">
        <v>19</v>
      </c>
      <c r="EB68" s="5">
        <v>38</v>
      </c>
      <c r="EC68" s="5">
        <v>9</v>
      </c>
      <c r="ED68" s="5">
        <v>10</v>
      </c>
      <c r="EE68" s="5"/>
      <c r="EF68" s="5">
        <v>3</v>
      </c>
      <c r="EG68" s="5">
        <v>61</v>
      </c>
      <c r="EH68" s="5">
        <v>62</v>
      </c>
      <c r="EI68" s="5">
        <v>31</v>
      </c>
      <c r="EJ68" s="5">
        <v>29</v>
      </c>
      <c r="EK68" s="5">
        <v>11</v>
      </c>
      <c r="EL68" s="5">
        <v>10</v>
      </c>
      <c r="EM68" s="5"/>
      <c r="EN68" s="5">
        <v>5</v>
      </c>
      <c r="EO68" s="5">
        <v>83</v>
      </c>
      <c r="EP68" s="5">
        <v>69</v>
      </c>
      <c r="EQ68" s="5">
        <v>30</v>
      </c>
      <c r="ER68" s="5">
        <v>44</v>
      </c>
    </row>
    <row r="69" spans="1:148" ht="15" x14ac:dyDescent="0.25">
      <c r="A69" s="4" t="s">
        <v>152</v>
      </c>
      <c r="B69" t="s">
        <v>29</v>
      </c>
      <c r="C69" t="s">
        <v>30</v>
      </c>
      <c r="D69" t="s">
        <v>144</v>
      </c>
      <c r="E69" t="s">
        <v>25</v>
      </c>
      <c r="F69" t="s">
        <v>153</v>
      </c>
      <c r="G69" t="s">
        <v>40</v>
      </c>
      <c r="H69" s="5">
        <v>31.25</v>
      </c>
      <c r="I69" s="5">
        <v>5743</v>
      </c>
      <c r="J69" s="9">
        <f t="shared" si="0"/>
        <v>-7.8356259794532468</v>
      </c>
      <c r="K69" s="9">
        <f t="shared" si="1"/>
        <v>-6.7473445934180738</v>
      </c>
      <c r="L69" s="10">
        <f t="shared" si="7"/>
        <v>0.19519414939926868</v>
      </c>
      <c r="M69" s="10">
        <f t="shared" si="8"/>
        <v>0.57513494689186839</v>
      </c>
      <c r="N69" s="10">
        <f t="shared" si="9"/>
        <v>0.22967090370886295</v>
      </c>
      <c r="O69" s="10">
        <f t="shared" si="10"/>
        <v>0.73388931008339653</v>
      </c>
      <c r="P69" s="11">
        <f t="shared" si="2"/>
        <v>39.77015497126937</v>
      </c>
      <c r="Q69" s="10">
        <f t="shared" si="3"/>
        <v>1.2110202845897668E-2</v>
      </c>
      <c r="R69" s="10">
        <f t="shared" si="11"/>
        <v>0.375</v>
      </c>
      <c r="S69" s="10">
        <f t="shared" si="12"/>
        <v>0.15</v>
      </c>
      <c r="T69" s="10">
        <f t="shared" si="13"/>
        <v>0.91666666666666663</v>
      </c>
      <c r="U69" s="11">
        <f t="shared" si="4"/>
        <v>200</v>
      </c>
      <c r="V69" s="11">
        <f t="shared" si="5"/>
        <v>270</v>
      </c>
      <c r="W69" s="11">
        <f t="shared" si="14"/>
        <v>1121</v>
      </c>
      <c r="X69" s="9">
        <f t="shared" si="15"/>
        <v>0.34825004353125544</v>
      </c>
      <c r="Y69" s="9">
        <f t="shared" si="16"/>
        <v>0.89206066012488849</v>
      </c>
      <c r="Z69" s="10">
        <f t="shared" si="17"/>
        <v>2.2452504317789293E-2</v>
      </c>
      <c r="AA69" s="10"/>
      <c r="AB69" s="11">
        <f t="shared" si="18"/>
        <v>139.03743315508021</v>
      </c>
      <c r="AC69" s="11">
        <f t="shared" si="19"/>
        <v>91.067386383423298</v>
      </c>
      <c r="AD69" s="11">
        <f t="shared" si="6"/>
        <v>7.1391258923907364</v>
      </c>
      <c r="AE69" s="9">
        <f t="shared" si="20"/>
        <v>0.54922279792746109</v>
      </c>
      <c r="AF69" s="5">
        <v>184</v>
      </c>
      <c r="AG69" s="5">
        <v>187</v>
      </c>
      <c r="AH69" s="5">
        <v>542</v>
      </c>
      <c r="AI69" s="5">
        <v>55</v>
      </c>
      <c r="AJ69" s="5">
        <v>153</v>
      </c>
      <c r="AK69" s="5">
        <v>3303</v>
      </c>
      <c r="AL69" s="5">
        <v>1319</v>
      </c>
      <c r="AM69" s="5">
        <v>58</v>
      </c>
      <c r="AN69" s="5">
        <v>110</v>
      </c>
      <c r="AO69" s="5"/>
      <c r="AP69" s="5">
        <v>7</v>
      </c>
      <c r="AQ69" s="5">
        <v>447</v>
      </c>
      <c r="AR69" s="5">
        <v>399</v>
      </c>
      <c r="AS69" s="5">
        <v>208</v>
      </c>
      <c r="AT69" s="5">
        <v>209</v>
      </c>
      <c r="AU69" s="5">
        <v>2124</v>
      </c>
      <c r="AV69" s="5">
        <v>1947</v>
      </c>
      <c r="AW69" s="5">
        <v>1558</v>
      </c>
      <c r="AX69" s="5">
        <v>2351</v>
      </c>
      <c r="AY69" s="5">
        <v>1817</v>
      </c>
      <c r="AZ69" s="5">
        <v>1</v>
      </c>
      <c r="BA69" s="5">
        <v>2</v>
      </c>
      <c r="BB69" s="5">
        <v>1</v>
      </c>
      <c r="BC69" s="5">
        <v>2</v>
      </c>
      <c r="BD69" s="5">
        <v>1</v>
      </c>
      <c r="BE69" s="5">
        <v>29448</v>
      </c>
      <c r="BF69" s="5">
        <v>10756</v>
      </c>
      <c r="BG69" s="5">
        <v>3</v>
      </c>
      <c r="BH69" s="5">
        <v>1</v>
      </c>
      <c r="BI69" s="5">
        <v>3</v>
      </c>
      <c r="BJ69" s="5"/>
      <c r="BK69" s="5"/>
      <c r="BL69" s="5">
        <v>21</v>
      </c>
      <c r="BM69" s="5">
        <v>21</v>
      </c>
      <c r="BN69" s="5">
        <v>18</v>
      </c>
      <c r="BO69" s="5"/>
      <c r="BP69" s="5">
        <v>26</v>
      </c>
      <c r="BQ69" s="5">
        <v>1</v>
      </c>
      <c r="BR69" s="5">
        <v>1</v>
      </c>
      <c r="BS69" s="5">
        <v>29</v>
      </c>
      <c r="BT69" s="5">
        <v>2</v>
      </c>
      <c r="BU69" s="5">
        <v>309</v>
      </c>
      <c r="BV69" s="5">
        <v>276</v>
      </c>
      <c r="BW69" s="5">
        <v>5</v>
      </c>
      <c r="BX69" s="5">
        <v>26</v>
      </c>
      <c r="BY69" s="5"/>
      <c r="BZ69" s="5">
        <v>2</v>
      </c>
      <c r="CA69" s="5">
        <v>579</v>
      </c>
      <c r="CB69" s="5"/>
      <c r="CC69" s="5">
        <v>59</v>
      </c>
      <c r="CD69" s="5">
        <v>137</v>
      </c>
      <c r="CE69" s="5">
        <v>317</v>
      </c>
      <c r="CF69" s="5">
        <v>262</v>
      </c>
      <c r="CG69" s="5">
        <v>51</v>
      </c>
      <c r="CH69" s="5">
        <v>318</v>
      </c>
      <c r="CI69" s="5">
        <v>2</v>
      </c>
      <c r="CJ69" s="5">
        <v>60</v>
      </c>
      <c r="CK69" s="5"/>
      <c r="CL69" s="5">
        <v>13</v>
      </c>
      <c r="CM69" s="5">
        <v>2</v>
      </c>
      <c r="CN69" s="5"/>
      <c r="CO69" s="5"/>
      <c r="CP69" s="5"/>
      <c r="CQ69" s="5"/>
      <c r="CR69" s="5"/>
      <c r="CS69" s="5"/>
      <c r="CT69" s="5"/>
      <c r="CU69" s="5"/>
      <c r="CV69" s="5"/>
      <c r="CW69" s="5">
        <v>8</v>
      </c>
      <c r="CX69" s="5">
        <v>12</v>
      </c>
      <c r="CY69" s="5">
        <v>4</v>
      </c>
      <c r="CZ69" s="5">
        <v>523</v>
      </c>
      <c r="DA69" s="5">
        <v>331</v>
      </c>
      <c r="DB69" s="5">
        <v>66</v>
      </c>
      <c r="DC69" s="5">
        <v>57560</v>
      </c>
      <c r="DD69" s="5">
        <v>1</v>
      </c>
      <c r="DE69" s="5">
        <v>45</v>
      </c>
      <c r="DF69" s="5">
        <v>41</v>
      </c>
      <c r="DG69" s="5">
        <v>40</v>
      </c>
      <c r="DH69" s="5">
        <v>15</v>
      </c>
      <c r="DI69" s="5"/>
      <c r="DJ69" s="5">
        <v>6</v>
      </c>
      <c r="DK69" s="5">
        <v>10</v>
      </c>
      <c r="DL69" s="5">
        <v>9</v>
      </c>
      <c r="DM69" s="5">
        <v>27</v>
      </c>
      <c r="DN69" s="5">
        <v>31</v>
      </c>
      <c r="DO69" s="5">
        <v>24</v>
      </c>
      <c r="DP69" s="5">
        <v>7</v>
      </c>
      <c r="DQ69" s="5">
        <v>2284</v>
      </c>
      <c r="DR69" s="5">
        <v>2434</v>
      </c>
      <c r="DS69" s="5">
        <v>2159</v>
      </c>
      <c r="DT69" s="5">
        <v>48</v>
      </c>
      <c r="DU69" s="5">
        <v>50</v>
      </c>
      <c r="DV69" s="5">
        <v>76</v>
      </c>
      <c r="DW69" s="5"/>
      <c r="DX69" s="5">
        <v>6</v>
      </c>
      <c r="DY69" s="5">
        <v>368</v>
      </c>
      <c r="DZ69" s="5">
        <v>292</v>
      </c>
      <c r="EA69" s="5">
        <v>135</v>
      </c>
      <c r="EB69" s="5">
        <v>180</v>
      </c>
      <c r="EC69" s="5">
        <v>47</v>
      </c>
      <c r="ED69" s="5">
        <v>106</v>
      </c>
      <c r="EE69" s="5"/>
      <c r="EF69" s="5">
        <v>6</v>
      </c>
      <c r="EG69" s="5">
        <v>452</v>
      </c>
      <c r="EH69" s="5">
        <v>400</v>
      </c>
      <c r="EI69" s="5">
        <v>193</v>
      </c>
      <c r="EJ69" s="5">
        <v>237</v>
      </c>
      <c r="EK69" s="5">
        <v>45</v>
      </c>
      <c r="EL69" s="5">
        <v>88</v>
      </c>
      <c r="EM69" s="5">
        <v>1</v>
      </c>
      <c r="EN69" s="5">
        <v>5</v>
      </c>
      <c r="EO69" s="5">
        <v>531</v>
      </c>
      <c r="EP69" s="5">
        <v>401</v>
      </c>
      <c r="EQ69" s="5">
        <v>171</v>
      </c>
      <c r="ER69" s="5">
        <v>236</v>
      </c>
    </row>
    <row r="70" spans="1:148" ht="15" x14ac:dyDescent="0.25">
      <c r="A70" s="4" t="s">
        <v>154</v>
      </c>
      <c r="B70" t="s">
        <v>22</v>
      </c>
      <c r="C70" t="s">
        <v>23</v>
      </c>
      <c r="D70" t="s">
        <v>144</v>
      </c>
      <c r="E70" t="s">
        <v>25</v>
      </c>
      <c r="F70" t="s">
        <v>155</v>
      </c>
      <c r="G70" t="s">
        <v>44</v>
      </c>
      <c r="H70" s="5">
        <v>35.299999999999997</v>
      </c>
      <c r="I70" s="5">
        <v>3521</v>
      </c>
      <c r="J70" s="9">
        <f t="shared" si="0"/>
        <v>-2.1300766827605795</v>
      </c>
      <c r="K70" s="9">
        <f t="shared" si="1"/>
        <v>0.85203067310423175</v>
      </c>
      <c r="L70" s="10">
        <f t="shared" si="7"/>
        <v>0.19199091167282023</v>
      </c>
      <c r="M70" s="10">
        <f t="shared" si="8"/>
        <v>0.58335700085203068</v>
      </c>
      <c r="N70" s="10">
        <f t="shared" si="9"/>
        <v>0.22465208747514911</v>
      </c>
      <c r="O70" s="10">
        <f t="shared" si="10"/>
        <v>0.7130214917825537</v>
      </c>
      <c r="P70" s="11">
        <f t="shared" si="2"/>
        <v>35.6716841806305</v>
      </c>
      <c r="Q70" s="10">
        <f t="shared" si="3"/>
        <v>3.359298928919182E-2</v>
      </c>
      <c r="R70" s="10">
        <f t="shared" si="11"/>
        <v>0.46376811594202899</v>
      </c>
      <c r="S70" s="10">
        <f t="shared" si="12"/>
        <v>0.49275362318840582</v>
      </c>
      <c r="T70" s="10">
        <f t="shared" si="13"/>
        <v>0.94122196442382056</v>
      </c>
      <c r="U70" s="11">
        <f t="shared" si="4"/>
        <v>119</v>
      </c>
      <c r="V70" s="11">
        <f t="shared" si="5"/>
        <v>110</v>
      </c>
      <c r="W70" s="11">
        <f t="shared" si="14"/>
        <v>676</v>
      </c>
      <c r="X70" s="9">
        <f t="shared" si="15"/>
        <v>0.28401022436807727</v>
      </c>
      <c r="Y70" s="9">
        <f t="shared" si="16"/>
        <v>0</v>
      </c>
      <c r="Z70" s="10">
        <f t="shared" si="17"/>
        <v>7.1713147410358571E-2</v>
      </c>
      <c r="AA70" s="10"/>
      <c r="AB70" s="11">
        <f t="shared" si="18"/>
        <v>72.72727272727272</v>
      </c>
      <c r="AC70" s="11">
        <f t="shared" si="19"/>
        <v>82.078954842374316</v>
      </c>
      <c r="AD70" s="11">
        <f t="shared" si="6"/>
        <v>3.9761431411530812</v>
      </c>
      <c r="AE70" s="9">
        <f t="shared" si="20"/>
        <v>1</v>
      </c>
      <c r="AF70" s="5">
        <v>97</v>
      </c>
      <c r="AG70" s="5">
        <v>110</v>
      </c>
      <c r="AH70" s="5">
        <v>317</v>
      </c>
      <c r="AI70" s="5">
        <v>40</v>
      </c>
      <c r="AJ70" s="5">
        <v>112</v>
      </c>
      <c r="AK70" s="5">
        <v>2054</v>
      </c>
      <c r="AL70" s="5">
        <v>791</v>
      </c>
      <c r="AM70" s="5">
        <v>32</v>
      </c>
      <c r="AN70" s="5">
        <v>39</v>
      </c>
      <c r="AO70" s="5"/>
      <c r="AP70" s="5">
        <v>9</v>
      </c>
      <c r="AQ70" s="5">
        <v>311</v>
      </c>
      <c r="AR70" s="5">
        <v>242</v>
      </c>
      <c r="AS70" s="5">
        <v>188</v>
      </c>
      <c r="AT70" s="5">
        <v>96</v>
      </c>
      <c r="AU70" s="5">
        <v>1293</v>
      </c>
      <c r="AV70" s="5">
        <v>1217</v>
      </c>
      <c r="AW70" s="5">
        <v>1030</v>
      </c>
      <c r="AX70" s="5">
        <v>1344</v>
      </c>
      <c r="AY70" s="5">
        <v>1054</v>
      </c>
      <c r="AZ70" s="5">
        <v>2</v>
      </c>
      <c r="BA70" s="5">
        <v>1</v>
      </c>
      <c r="BB70" s="5"/>
      <c r="BC70" s="5">
        <v>2</v>
      </c>
      <c r="BD70" s="5"/>
      <c r="BE70" s="5">
        <v>21922</v>
      </c>
      <c r="BF70" s="5"/>
      <c r="BG70" s="5">
        <v>2</v>
      </c>
      <c r="BH70" s="5"/>
      <c r="BI70" s="5"/>
      <c r="BJ70" s="5"/>
      <c r="BK70" s="5"/>
      <c r="BL70" s="5"/>
      <c r="BM70" s="5"/>
      <c r="BN70" s="5">
        <v>27</v>
      </c>
      <c r="BO70" s="5">
        <v>20</v>
      </c>
      <c r="BP70" s="5">
        <v>24</v>
      </c>
      <c r="BQ70" s="5"/>
      <c r="BR70" s="5"/>
      <c r="BS70" s="5"/>
      <c r="BT70" s="5">
        <v>1</v>
      </c>
      <c r="BU70" s="5">
        <v>125</v>
      </c>
      <c r="BV70" s="5">
        <v>113</v>
      </c>
      <c r="BW70" s="5">
        <v>13</v>
      </c>
      <c r="BX70" s="5">
        <v>8</v>
      </c>
      <c r="BY70" s="5"/>
      <c r="BZ70" s="5">
        <v>2</v>
      </c>
      <c r="CA70" s="5">
        <v>251</v>
      </c>
      <c r="CB70" s="5"/>
      <c r="CC70" s="5">
        <v>30</v>
      </c>
      <c r="CD70" s="5">
        <v>45</v>
      </c>
      <c r="CE70" s="5">
        <v>117</v>
      </c>
      <c r="CF70" s="5">
        <v>134</v>
      </c>
      <c r="CG70" s="5">
        <v>36</v>
      </c>
      <c r="CH70" s="5">
        <v>251</v>
      </c>
      <c r="CI70" s="5">
        <v>2</v>
      </c>
      <c r="CJ70" s="5">
        <v>35</v>
      </c>
      <c r="CK70" s="5"/>
      <c r="CL70" s="5">
        <v>18</v>
      </c>
      <c r="CM70" s="5">
        <v>2</v>
      </c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>
        <v>5</v>
      </c>
      <c r="CZ70" s="5">
        <v>289</v>
      </c>
      <c r="DA70" s="5">
        <v>384</v>
      </c>
      <c r="DB70" s="5">
        <v>18</v>
      </c>
      <c r="DC70" s="5">
        <v>1450</v>
      </c>
      <c r="DD70" s="5"/>
      <c r="DE70" s="5">
        <v>14</v>
      </c>
      <c r="DF70" s="5">
        <v>14</v>
      </c>
      <c r="DG70" s="5">
        <v>69</v>
      </c>
      <c r="DH70" s="5">
        <v>32</v>
      </c>
      <c r="DI70" s="5">
        <v>6</v>
      </c>
      <c r="DJ70" s="5">
        <v>28</v>
      </c>
      <c r="DK70" s="5">
        <v>17</v>
      </c>
      <c r="DL70" s="5">
        <v>21</v>
      </c>
      <c r="DM70" s="5">
        <v>33</v>
      </c>
      <c r="DN70" s="5">
        <v>47</v>
      </c>
      <c r="DO70" s="5">
        <v>29</v>
      </c>
      <c r="DP70" s="5">
        <v>18</v>
      </c>
      <c r="DQ70" s="5">
        <v>1256</v>
      </c>
      <c r="DR70" s="5">
        <v>1341</v>
      </c>
      <c r="DS70" s="5">
        <v>1224</v>
      </c>
      <c r="DT70" s="5">
        <v>88</v>
      </c>
      <c r="DU70" s="5">
        <v>39</v>
      </c>
      <c r="DV70" s="5">
        <v>41</v>
      </c>
      <c r="DW70" s="5"/>
      <c r="DX70" s="5">
        <v>6</v>
      </c>
      <c r="DY70" s="5">
        <v>184</v>
      </c>
      <c r="DZ70" s="5">
        <v>190</v>
      </c>
      <c r="EA70" s="5">
        <v>96</v>
      </c>
      <c r="EB70" s="5">
        <v>92</v>
      </c>
      <c r="EC70" s="5">
        <v>19</v>
      </c>
      <c r="ED70" s="5">
        <v>37</v>
      </c>
      <c r="EE70" s="5"/>
      <c r="EF70" s="5">
        <v>14</v>
      </c>
      <c r="EG70" s="5">
        <v>271</v>
      </c>
      <c r="EH70" s="5">
        <v>220</v>
      </c>
      <c r="EI70" s="5">
        <v>107</v>
      </c>
      <c r="EJ70" s="5">
        <v>143</v>
      </c>
      <c r="EK70" s="5">
        <v>29</v>
      </c>
      <c r="EL70" s="5">
        <v>32</v>
      </c>
      <c r="EM70" s="5"/>
      <c r="EN70" s="5">
        <v>14</v>
      </c>
      <c r="EO70" s="5">
        <v>298</v>
      </c>
      <c r="EP70" s="5">
        <v>227</v>
      </c>
      <c r="EQ70" s="5">
        <v>91</v>
      </c>
      <c r="ER70" s="5">
        <v>139</v>
      </c>
    </row>
    <row r="71" spans="1:148" ht="15" x14ac:dyDescent="0.25">
      <c r="A71" s="4" t="s">
        <v>156</v>
      </c>
      <c r="B71" t="s">
        <v>22</v>
      </c>
      <c r="C71" t="s">
        <v>23</v>
      </c>
      <c r="D71" t="s">
        <v>144</v>
      </c>
      <c r="E71" t="s">
        <v>25</v>
      </c>
      <c r="F71" t="s">
        <v>157</v>
      </c>
      <c r="G71" t="s">
        <v>44</v>
      </c>
      <c r="H71" s="5">
        <v>16.760000000000002</v>
      </c>
      <c r="I71" s="5">
        <v>2093</v>
      </c>
      <c r="J71" s="9">
        <f t="shared" si="0"/>
        <v>-5.7333970377448642</v>
      </c>
      <c r="K71" s="9">
        <f t="shared" si="1"/>
        <v>-0.71667462971810802</v>
      </c>
      <c r="L71" s="10">
        <f t="shared" si="7"/>
        <v>0.20449116101290013</v>
      </c>
      <c r="M71" s="10">
        <f t="shared" si="8"/>
        <v>0.59675107501194458</v>
      </c>
      <c r="N71" s="10">
        <f t="shared" si="9"/>
        <v>0.19875776397515527</v>
      </c>
      <c r="O71" s="10">
        <f t="shared" si="10"/>
        <v>0.85336538461538458</v>
      </c>
      <c r="P71" s="11">
        <f t="shared" si="2"/>
        <v>50.310559006211179</v>
      </c>
      <c r="Q71" s="10">
        <f t="shared" si="3"/>
        <v>1.5212169735788631E-2</v>
      </c>
      <c r="R71" s="10">
        <f t="shared" si="11"/>
        <v>0.42105263157894735</v>
      </c>
      <c r="S71" s="10">
        <f t="shared" si="12"/>
        <v>0.21052631578947367</v>
      </c>
      <c r="T71" s="10">
        <f t="shared" si="13"/>
        <v>1</v>
      </c>
      <c r="U71" s="11">
        <f t="shared" si="4"/>
        <v>63</v>
      </c>
      <c r="V71" s="11">
        <f t="shared" si="5"/>
        <v>83</v>
      </c>
      <c r="W71" s="11">
        <f t="shared" si="14"/>
        <v>428</v>
      </c>
      <c r="X71" s="9">
        <f t="shared" si="15"/>
        <v>0.47778308647873863</v>
      </c>
      <c r="Y71" s="9">
        <f t="shared" si="16"/>
        <v>0</v>
      </c>
      <c r="Z71" s="10">
        <f t="shared" si="17"/>
        <v>3.6900369003690036E-3</v>
      </c>
      <c r="AA71" s="10"/>
      <c r="AB71" s="11">
        <f t="shared" si="18"/>
        <v>104.4776119402985</v>
      </c>
      <c r="AC71" s="11">
        <f t="shared" si="19"/>
        <v>373.62637362637361</v>
      </c>
      <c r="AD71" s="11">
        <f t="shared" si="6"/>
        <v>7.644529383659818</v>
      </c>
      <c r="AE71" s="9">
        <f t="shared" si="20"/>
        <v>0.40959409594095941</v>
      </c>
      <c r="AF71" s="5">
        <v>59</v>
      </c>
      <c r="AG71" s="5">
        <v>67</v>
      </c>
      <c r="AH71" s="5">
        <v>205</v>
      </c>
      <c r="AI71" s="5">
        <v>24</v>
      </c>
      <c r="AJ71" s="5">
        <v>73</v>
      </c>
      <c r="AK71" s="5">
        <v>1249</v>
      </c>
      <c r="AL71" s="5">
        <v>416</v>
      </c>
      <c r="AM71" s="5">
        <v>18</v>
      </c>
      <c r="AN71" s="5">
        <v>28</v>
      </c>
      <c r="AO71" s="5"/>
      <c r="AP71" s="5">
        <v>5</v>
      </c>
      <c r="AQ71" s="5">
        <v>171</v>
      </c>
      <c r="AR71" s="5">
        <v>166</v>
      </c>
      <c r="AS71" s="5">
        <v>91</v>
      </c>
      <c r="AT71" s="5">
        <v>68</v>
      </c>
      <c r="AU71" s="5">
        <v>697</v>
      </c>
      <c r="AV71" s="5">
        <v>697</v>
      </c>
      <c r="AW71" s="5">
        <v>611</v>
      </c>
      <c r="AX71" s="5">
        <v>981</v>
      </c>
      <c r="AY71" s="5">
        <v>579</v>
      </c>
      <c r="AZ71" s="5"/>
      <c r="BA71" s="5">
        <v>1</v>
      </c>
      <c r="BB71" s="5"/>
      <c r="BC71" s="5">
        <v>1</v>
      </c>
      <c r="BD71" s="5"/>
      <c r="BE71" s="5">
        <v>14586</v>
      </c>
      <c r="BF71" s="5"/>
      <c r="BG71" s="5">
        <v>1</v>
      </c>
      <c r="BH71" s="5"/>
      <c r="BI71" s="5"/>
      <c r="BJ71" s="5"/>
      <c r="BK71" s="5"/>
      <c r="BL71" s="5"/>
      <c r="BM71" s="5"/>
      <c r="BN71" s="5">
        <v>1</v>
      </c>
      <c r="BO71" s="5"/>
      <c r="BP71" s="5">
        <v>7</v>
      </c>
      <c r="BQ71" s="5"/>
      <c r="BR71" s="5"/>
      <c r="BS71" s="5"/>
      <c r="BT71" s="5">
        <v>1</v>
      </c>
      <c r="BU71" s="5">
        <v>91</v>
      </c>
      <c r="BV71" s="5">
        <v>85</v>
      </c>
      <c r="BW71" s="5"/>
      <c r="BX71" s="5">
        <v>7</v>
      </c>
      <c r="BY71" s="5"/>
      <c r="BZ71" s="5">
        <v>1</v>
      </c>
      <c r="CA71" s="5">
        <v>271</v>
      </c>
      <c r="CB71" s="5"/>
      <c r="CC71" s="5">
        <v>30</v>
      </c>
      <c r="CD71" s="5">
        <v>106</v>
      </c>
      <c r="CE71" s="5">
        <v>130</v>
      </c>
      <c r="CF71" s="5">
        <v>141</v>
      </c>
      <c r="CG71" s="5">
        <v>27</v>
      </c>
      <c r="CH71" s="5">
        <v>111</v>
      </c>
      <c r="CI71" s="5">
        <v>1</v>
      </c>
      <c r="CJ71" s="5">
        <v>38</v>
      </c>
      <c r="CK71" s="5"/>
      <c r="CL71" s="5">
        <v>1</v>
      </c>
      <c r="CM71" s="5">
        <v>1</v>
      </c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>
        <v>2</v>
      </c>
      <c r="CZ71" s="5">
        <v>782</v>
      </c>
      <c r="DA71" s="5">
        <v>282</v>
      </c>
      <c r="DB71" s="5">
        <v>39</v>
      </c>
      <c r="DC71" s="5">
        <v>2180</v>
      </c>
      <c r="DD71" s="5">
        <v>1</v>
      </c>
      <c r="DE71" s="5">
        <v>18</v>
      </c>
      <c r="DF71" s="5">
        <v>16</v>
      </c>
      <c r="DG71" s="5">
        <v>19</v>
      </c>
      <c r="DH71" s="5">
        <v>8</v>
      </c>
      <c r="DI71" s="5"/>
      <c r="DJ71" s="5">
        <v>4</v>
      </c>
      <c r="DK71" s="5">
        <v>4</v>
      </c>
      <c r="DL71" s="5">
        <v>1</v>
      </c>
      <c r="DM71" s="5">
        <v>9</v>
      </c>
      <c r="DN71" s="5">
        <v>8</v>
      </c>
      <c r="DO71" s="5">
        <v>4</v>
      </c>
      <c r="DP71" s="5">
        <v>4</v>
      </c>
      <c r="DQ71" s="5">
        <v>1053</v>
      </c>
      <c r="DR71" s="5">
        <v>1110</v>
      </c>
      <c r="DS71" s="5">
        <v>794</v>
      </c>
      <c r="DT71" s="5">
        <v>10.5</v>
      </c>
      <c r="DU71" s="5">
        <v>12</v>
      </c>
      <c r="DV71" s="5">
        <v>28</v>
      </c>
      <c r="DW71" s="5"/>
      <c r="DX71" s="5">
        <v>4</v>
      </c>
      <c r="DY71" s="5">
        <v>137</v>
      </c>
      <c r="DZ71" s="5">
        <v>117</v>
      </c>
      <c r="EA71" s="5">
        <v>49</v>
      </c>
      <c r="EB71" s="5">
        <v>70</v>
      </c>
      <c r="EC71" s="5">
        <v>12</v>
      </c>
      <c r="ED71" s="5">
        <v>24</v>
      </c>
      <c r="EE71" s="5"/>
      <c r="EF71" s="5"/>
      <c r="EG71" s="5">
        <v>196</v>
      </c>
      <c r="EH71" s="5">
        <v>156</v>
      </c>
      <c r="EI71" s="5">
        <v>81</v>
      </c>
      <c r="EJ71" s="5">
        <v>75</v>
      </c>
      <c r="EK71" s="5">
        <v>21</v>
      </c>
      <c r="EL71" s="5">
        <v>31</v>
      </c>
      <c r="EM71" s="5"/>
      <c r="EN71" s="5">
        <v>2</v>
      </c>
      <c r="EO71" s="5">
        <v>174</v>
      </c>
      <c r="EP71" s="5">
        <v>151</v>
      </c>
      <c r="EQ71" s="5">
        <v>61</v>
      </c>
      <c r="ER71" s="5">
        <v>75</v>
      </c>
    </row>
    <row r="72" spans="1:148" ht="15" x14ac:dyDescent="0.25">
      <c r="A72" s="4" t="s">
        <v>158</v>
      </c>
      <c r="B72" t="s">
        <v>22</v>
      </c>
      <c r="C72" t="s">
        <v>23</v>
      </c>
      <c r="D72" t="s">
        <v>144</v>
      </c>
      <c r="E72" t="s">
        <v>25</v>
      </c>
      <c r="F72" t="s">
        <v>159</v>
      </c>
      <c r="G72" t="s">
        <v>44</v>
      </c>
      <c r="H72" s="5">
        <v>40.479999999999997</v>
      </c>
      <c r="I72" s="5">
        <v>2588</v>
      </c>
      <c r="J72" s="9">
        <f t="shared" ref="J72:J135" si="21">(((AM72+DU72+EC72+EK72)-(AN72+DV72+ED72+EL72))/4)/(I72/1000)</f>
        <v>-0.57959814528593512</v>
      </c>
      <c r="K72" s="9">
        <f t="shared" ref="K72:K135" si="22">(((AS72+EA72+EI72+EQ72)-(AT72+EB72+EJ72+ER72))/4)/(I72/1000)</f>
        <v>-3.3809891808346211</v>
      </c>
      <c r="L72" s="10">
        <f t="shared" si="7"/>
        <v>0.19667697063369396</v>
      </c>
      <c r="M72" s="10">
        <f t="shared" si="8"/>
        <v>0.60200927357032452</v>
      </c>
      <c r="N72" s="10">
        <f t="shared" si="9"/>
        <v>0.20131375579598146</v>
      </c>
      <c r="O72" s="10">
        <f t="shared" si="10"/>
        <v>0.82341650671785027</v>
      </c>
      <c r="P72" s="11">
        <f t="shared" ref="P72:P135" si="23">DQ72/(I72/100)</f>
        <v>37.132921174652246</v>
      </c>
      <c r="Q72" s="10">
        <f t="shared" ref="Q72:Q135" si="24">DG72/AK72</f>
        <v>2.4390243902439025E-2</v>
      </c>
      <c r="R72" s="10">
        <f t="shared" si="11"/>
        <v>0.44736842105263158</v>
      </c>
      <c r="S72" s="10">
        <f t="shared" si="12"/>
        <v>0.26315789473684209</v>
      </c>
      <c r="T72" s="10">
        <f t="shared" si="13"/>
        <v>0.98734177215189878</v>
      </c>
      <c r="U72" s="11">
        <f t="shared" ref="U72:U135" si="25">AM72+DU72+EC72+EK72</f>
        <v>106</v>
      </c>
      <c r="V72" s="11">
        <f t="shared" ref="V72:V135" si="26">AO72+DV72+ED72+EL72</f>
        <v>82</v>
      </c>
      <c r="W72" s="11">
        <f t="shared" si="14"/>
        <v>509</v>
      </c>
      <c r="X72" s="9">
        <f t="shared" si="15"/>
        <v>0.38639876352395669</v>
      </c>
      <c r="Y72" s="9">
        <f t="shared" si="16"/>
        <v>0</v>
      </c>
      <c r="Z72" s="10">
        <f t="shared" si="17"/>
        <v>4.7619047619047616E-2</v>
      </c>
      <c r="AA72" s="10"/>
      <c r="AB72" s="11">
        <f t="shared" si="18"/>
        <v>96.385542168674704</v>
      </c>
      <c r="AC72" s="11">
        <f t="shared" si="19"/>
        <v>69.165378670788257</v>
      </c>
      <c r="AD72" s="11">
        <f t="shared" ref="AD72:AD135" si="27">DF72/I72*1000</f>
        <v>5.4095826893353935</v>
      </c>
      <c r="AE72" s="9">
        <f t="shared" si="20"/>
        <v>0.50476190476190474</v>
      </c>
      <c r="AF72" s="5">
        <v>81</v>
      </c>
      <c r="AG72" s="5">
        <v>83</v>
      </c>
      <c r="AH72" s="5">
        <v>233</v>
      </c>
      <c r="AI72" s="5">
        <v>32</v>
      </c>
      <c r="AJ72" s="5">
        <v>80</v>
      </c>
      <c r="AK72" s="5">
        <v>1558</v>
      </c>
      <c r="AL72" s="5">
        <v>521</v>
      </c>
      <c r="AM72" s="5">
        <v>19</v>
      </c>
      <c r="AN72" s="5">
        <v>30</v>
      </c>
      <c r="AO72" s="5"/>
      <c r="AP72" s="5">
        <v>6</v>
      </c>
      <c r="AQ72" s="5">
        <v>174</v>
      </c>
      <c r="AR72" s="5">
        <v>152</v>
      </c>
      <c r="AS72" s="5">
        <v>101</v>
      </c>
      <c r="AT72" s="5">
        <v>81</v>
      </c>
      <c r="AU72" s="5">
        <v>948</v>
      </c>
      <c r="AV72" s="5">
        <v>936</v>
      </c>
      <c r="AW72" s="5">
        <v>849</v>
      </c>
      <c r="AX72" s="5">
        <v>1162</v>
      </c>
      <c r="AY72" s="5">
        <v>674</v>
      </c>
      <c r="AZ72" s="5">
        <v>3</v>
      </c>
      <c r="BA72" s="5">
        <v>1</v>
      </c>
      <c r="BB72" s="5"/>
      <c r="BC72" s="5">
        <v>1</v>
      </c>
      <c r="BD72" s="5"/>
      <c r="BE72" s="5">
        <v>11404</v>
      </c>
      <c r="BF72" s="5"/>
      <c r="BG72" s="5">
        <v>1</v>
      </c>
      <c r="BH72" s="5"/>
      <c r="BI72" s="5"/>
      <c r="BJ72" s="5"/>
      <c r="BK72" s="5"/>
      <c r="BL72" s="5"/>
      <c r="BM72" s="5"/>
      <c r="BN72" s="5">
        <v>12</v>
      </c>
      <c r="BO72" s="5">
        <v>2</v>
      </c>
      <c r="BP72" s="5">
        <v>27</v>
      </c>
      <c r="BQ72" s="5"/>
      <c r="BR72" s="5"/>
      <c r="BS72" s="5">
        <v>12</v>
      </c>
      <c r="BT72" s="5">
        <v>2</v>
      </c>
      <c r="BU72" s="5">
        <v>97</v>
      </c>
      <c r="BV72" s="5">
        <v>94</v>
      </c>
      <c r="BW72" s="5"/>
      <c r="BX72" s="5">
        <v>8</v>
      </c>
      <c r="BY72" s="5"/>
      <c r="BZ72" s="5">
        <v>1</v>
      </c>
      <c r="CA72" s="5">
        <v>210</v>
      </c>
      <c r="CB72" s="5"/>
      <c r="CC72" s="5">
        <v>22</v>
      </c>
      <c r="CD72" s="5">
        <v>6</v>
      </c>
      <c r="CE72" s="5">
        <v>104</v>
      </c>
      <c r="CF72" s="5">
        <v>106</v>
      </c>
      <c r="CG72" s="5">
        <v>37</v>
      </c>
      <c r="CH72" s="5">
        <v>106</v>
      </c>
      <c r="CI72" s="5">
        <v>1</v>
      </c>
      <c r="CJ72" s="5">
        <v>20</v>
      </c>
      <c r="CK72" s="5"/>
      <c r="CL72" s="5">
        <v>10</v>
      </c>
      <c r="CM72" s="5">
        <v>1</v>
      </c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>
        <v>3</v>
      </c>
      <c r="CZ72" s="5">
        <v>179</v>
      </c>
      <c r="DA72" s="5">
        <v>91</v>
      </c>
      <c r="DB72" s="5">
        <v>16</v>
      </c>
      <c r="DC72" s="5">
        <v>3695</v>
      </c>
      <c r="DD72" s="5">
        <v>1</v>
      </c>
      <c r="DE72" s="5">
        <v>16</v>
      </c>
      <c r="DF72" s="5">
        <v>14</v>
      </c>
      <c r="DG72" s="5">
        <v>38</v>
      </c>
      <c r="DH72" s="5">
        <v>17</v>
      </c>
      <c r="DI72" s="5"/>
      <c r="DJ72" s="5">
        <v>10</v>
      </c>
      <c r="DK72" s="5">
        <v>10</v>
      </c>
      <c r="DL72" s="5">
        <v>18</v>
      </c>
      <c r="DM72" s="5">
        <v>22</v>
      </c>
      <c r="DN72" s="5">
        <v>21</v>
      </c>
      <c r="DO72" s="5">
        <v>19</v>
      </c>
      <c r="DP72" s="5">
        <v>2</v>
      </c>
      <c r="DQ72" s="5">
        <v>961</v>
      </c>
      <c r="DR72" s="5">
        <v>1008</v>
      </c>
      <c r="DS72" s="5">
        <v>949</v>
      </c>
      <c r="DT72" s="5">
        <v>71</v>
      </c>
      <c r="DU72" s="5">
        <v>23</v>
      </c>
      <c r="DV72" s="5">
        <v>31</v>
      </c>
      <c r="DW72" s="5"/>
      <c r="DX72" s="5">
        <v>4</v>
      </c>
      <c r="DY72" s="5">
        <v>141</v>
      </c>
      <c r="DZ72" s="5">
        <v>124</v>
      </c>
      <c r="EA72" s="5">
        <v>44</v>
      </c>
      <c r="EB72" s="5">
        <v>80</v>
      </c>
      <c r="EC72" s="5">
        <v>26</v>
      </c>
      <c r="ED72" s="5">
        <v>23</v>
      </c>
      <c r="EE72" s="5">
        <v>1</v>
      </c>
      <c r="EF72" s="5">
        <v>2</v>
      </c>
      <c r="EG72" s="5">
        <v>134</v>
      </c>
      <c r="EH72" s="5">
        <v>145</v>
      </c>
      <c r="EI72" s="5">
        <v>82</v>
      </c>
      <c r="EJ72" s="5">
        <v>76</v>
      </c>
      <c r="EK72" s="5">
        <v>38</v>
      </c>
      <c r="EL72" s="5">
        <v>28</v>
      </c>
      <c r="EM72" s="5"/>
      <c r="EN72" s="5">
        <v>6</v>
      </c>
      <c r="EO72" s="5">
        <v>177</v>
      </c>
      <c r="EP72" s="5">
        <v>129</v>
      </c>
      <c r="EQ72" s="5">
        <v>59</v>
      </c>
      <c r="ER72" s="5">
        <v>84</v>
      </c>
    </row>
    <row r="73" spans="1:148" ht="15" x14ac:dyDescent="0.25">
      <c r="A73" s="4" t="s">
        <v>160</v>
      </c>
      <c r="H73" s="5">
        <v>417.55</v>
      </c>
      <c r="I73" s="5">
        <v>34638</v>
      </c>
      <c r="J73" s="9">
        <f t="shared" si="21"/>
        <v>-2.0930769674923497</v>
      </c>
      <c r="K73" s="9">
        <f t="shared" si="22"/>
        <v>0.79392574629020152</v>
      </c>
      <c r="L73" s="10">
        <f t="shared" ref="L73:L136" si="28">W73/I73</f>
        <v>0.17711761649055949</v>
      </c>
      <c r="M73" s="10">
        <f t="shared" ref="M73:M136" si="29">AK73/I73</f>
        <v>0.57991223511750101</v>
      </c>
      <c r="N73" s="10">
        <f t="shared" ref="N73:N136" si="30">AL73/I73</f>
        <v>0.24297014839193948</v>
      </c>
      <c r="O73" s="10">
        <f t="shared" ref="O73:O136" si="31" xml:space="preserve"> SUM(AF73,AG73,AH73,AI73)/AL73</f>
        <v>0.60931558935361219</v>
      </c>
      <c r="P73" s="11">
        <f t="shared" si="23"/>
        <v>38.553034239852188</v>
      </c>
      <c r="Q73" s="10">
        <f t="shared" si="24"/>
        <v>2.494150445561806E-2</v>
      </c>
      <c r="R73" s="10">
        <f t="shared" ref="R73:R136" si="32">DH73/DG73</f>
        <v>0.39520958083832336</v>
      </c>
      <c r="S73" s="10">
        <f t="shared" ref="S73:S136" si="33">(DI73+DJ73)/DG73</f>
        <v>0.39321357285429143</v>
      </c>
      <c r="T73" s="10">
        <f t="shared" ref="T73:T136" si="34">AV73/AU73</f>
        <v>0.99505562422744132</v>
      </c>
      <c r="U73" s="11">
        <f t="shared" si="25"/>
        <v>1377</v>
      </c>
      <c r="V73" s="11">
        <f t="shared" si="26"/>
        <v>1212</v>
      </c>
      <c r="W73" s="11">
        <f t="shared" ref="W73:W136" si="35" xml:space="preserve"> SUM(AF73,AG73,AH73,AI73,AJ73)</f>
        <v>6135</v>
      </c>
      <c r="X73" s="9">
        <f t="shared" ref="X73:X136" si="36">BA73/I73*1000</f>
        <v>0.37531035279173158</v>
      </c>
      <c r="Y73" s="9">
        <f t="shared" ref="Y73:Y136" si="37">BB73/W73*1000</f>
        <v>0.65199674001629992</v>
      </c>
      <c r="Z73" s="10">
        <f t="shared" ref="Z73:Z136" si="38">CL73/CA73</f>
        <v>6.2224006423123243E-2</v>
      </c>
      <c r="AA73" s="10"/>
      <c r="AB73" s="11">
        <f t="shared" ref="AB73:AB136" si="39">BX73/AG73*1000</f>
        <v>113.43283582089553</v>
      </c>
      <c r="AC73" s="11">
        <f t="shared" ref="AC73:AC136" si="40">CZ73/I73*1000</f>
        <v>111.26508458917951</v>
      </c>
      <c r="AD73" s="11">
        <f t="shared" si="27"/>
        <v>4.6480743691899074</v>
      </c>
      <c r="AE73" s="9">
        <f t="shared" ref="AE73:AE136" si="41">CH73/(CA73+CB73)</f>
        <v>0.71256523484544365</v>
      </c>
      <c r="AF73" s="5">
        <v>1088</v>
      </c>
      <c r="AG73" s="5">
        <v>1005</v>
      </c>
      <c r="AH73" s="5">
        <v>2689</v>
      </c>
      <c r="AI73" s="5">
        <v>346</v>
      </c>
      <c r="AJ73" s="5">
        <v>1007</v>
      </c>
      <c r="AK73" s="5">
        <v>20087</v>
      </c>
      <c r="AL73" s="5">
        <v>8416</v>
      </c>
      <c r="AM73" s="5">
        <v>320</v>
      </c>
      <c r="AN73" s="5">
        <v>456</v>
      </c>
      <c r="AO73" s="5">
        <v>1</v>
      </c>
      <c r="AP73" s="5">
        <v>67</v>
      </c>
      <c r="AQ73" s="5">
        <v>1875</v>
      </c>
      <c r="AR73" s="5">
        <v>1984</v>
      </c>
      <c r="AS73" s="5">
        <v>965</v>
      </c>
      <c r="AT73" s="5">
        <v>1026</v>
      </c>
      <c r="AU73" s="5">
        <v>13753</v>
      </c>
      <c r="AV73" s="5">
        <v>13685</v>
      </c>
      <c r="AW73" s="5">
        <v>12414</v>
      </c>
      <c r="AX73" s="5">
        <v>17015</v>
      </c>
      <c r="AY73" s="5">
        <v>9500</v>
      </c>
      <c r="AZ73" s="5">
        <v>20</v>
      </c>
      <c r="BA73" s="5">
        <v>13</v>
      </c>
      <c r="BB73" s="5">
        <v>4</v>
      </c>
      <c r="BC73" s="5">
        <v>18</v>
      </c>
      <c r="BD73" s="5">
        <v>4</v>
      </c>
      <c r="BE73" s="5">
        <v>212132</v>
      </c>
      <c r="BF73" s="5">
        <v>21271</v>
      </c>
      <c r="BG73" s="5">
        <v>16</v>
      </c>
      <c r="BH73" s="5">
        <v>5</v>
      </c>
      <c r="BI73" s="5"/>
      <c r="BJ73" s="5">
        <v>76</v>
      </c>
      <c r="BK73" s="5">
        <v>76</v>
      </c>
      <c r="BL73" s="5"/>
      <c r="BM73" s="5"/>
      <c r="BN73" s="5">
        <v>96</v>
      </c>
      <c r="BO73" s="5">
        <v>38</v>
      </c>
      <c r="BP73" s="5">
        <v>108</v>
      </c>
      <c r="BQ73" s="5">
        <v>2</v>
      </c>
      <c r="BR73" s="5">
        <v>40</v>
      </c>
      <c r="BS73" s="5">
        <v>605</v>
      </c>
      <c r="BT73" s="5">
        <v>18</v>
      </c>
      <c r="BU73" s="5">
        <v>1289</v>
      </c>
      <c r="BV73" s="5">
        <v>1114</v>
      </c>
      <c r="BW73" s="5">
        <v>64</v>
      </c>
      <c r="BX73" s="5">
        <v>114</v>
      </c>
      <c r="BY73" s="5">
        <v>6</v>
      </c>
      <c r="BZ73" s="5">
        <v>16</v>
      </c>
      <c r="CA73" s="5">
        <v>2491</v>
      </c>
      <c r="CB73" s="5"/>
      <c r="CC73" s="5">
        <v>263</v>
      </c>
      <c r="CD73" s="5">
        <v>595</v>
      </c>
      <c r="CE73" s="5">
        <v>1233</v>
      </c>
      <c r="CF73" s="5">
        <v>1258</v>
      </c>
      <c r="CG73" s="5">
        <v>400</v>
      </c>
      <c r="CH73" s="5">
        <v>1775</v>
      </c>
      <c r="CI73" s="5">
        <v>14</v>
      </c>
      <c r="CJ73" s="5">
        <v>247</v>
      </c>
      <c r="CK73" s="5"/>
      <c r="CL73" s="5">
        <v>155</v>
      </c>
      <c r="CM73" s="5">
        <v>15</v>
      </c>
      <c r="CN73" s="5">
        <v>123</v>
      </c>
      <c r="CO73" s="5">
        <v>14</v>
      </c>
      <c r="CP73" s="5">
        <v>78</v>
      </c>
      <c r="CQ73" s="5">
        <v>2</v>
      </c>
      <c r="CR73" s="5">
        <v>81</v>
      </c>
      <c r="CS73" s="5">
        <v>3</v>
      </c>
      <c r="CT73" s="5">
        <v>213</v>
      </c>
      <c r="CU73" s="5">
        <v>7</v>
      </c>
      <c r="CV73" s="5">
        <v>79</v>
      </c>
      <c r="CW73" s="5">
        <v>7</v>
      </c>
      <c r="CX73" s="5">
        <v>23</v>
      </c>
      <c r="CY73" s="5">
        <v>42</v>
      </c>
      <c r="CZ73" s="5">
        <v>3854</v>
      </c>
      <c r="DA73" s="5">
        <v>2422</v>
      </c>
      <c r="DB73" s="5">
        <v>649</v>
      </c>
      <c r="DC73" s="5">
        <v>228989</v>
      </c>
      <c r="DD73" s="5">
        <v>6</v>
      </c>
      <c r="DE73" s="5">
        <v>181</v>
      </c>
      <c r="DF73" s="5">
        <v>161</v>
      </c>
      <c r="DG73" s="5">
        <v>501</v>
      </c>
      <c r="DH73" s="5">
        <v>198</v>
      </c>
      <c r="DI73" s="5">
        <v>16</v>
      </c>
      <c r="DJ73" s="5">
        <v>181</v>
      </c>
      <c r="DK73" s="5">
        <v>113</v>
      </c>
      <c r="DL73" s="5">
        <v>112</v>
      </c>
      <c r="DM73" s="5">
        <v>244</v>
      </c>
      <c r="DN73" s="5">
        <v>273</v>
      </c>
      <c r="DO73" s="5">
        <v>192</v>
      </c>
      <c r="DP73" s="5">
        <v>81</v>
      </c>
      <c r="DQ73" s="5">
        <v>13354</v>
      </c>
      <c r="DR73" s="5">
        <v>14321</v>
      </c>
      <c r="DS73" s="5">
        <v>12914</v>
      </c>
      <c r="DT73" s="5">
        <v>238</v>
      </c>
      <c r="DU73" s="5">
        <v>339</v>
      </c>
      <c r="DV73" s="5">
        <v>402</v>
      </c>
      <c r="DW73" s="5">
        <v>2</v>
      </c>
      <c r="DX73" s="5">
        <v>74</v>
      </c>
      <c r="DY73" s="5">
        <v>1642</v>
      </c>
      <c r="DZ73" s="5">
        <v>1736</v>
      </c>
      <c r="EA73" s="5">
        <v>843</v>
      </c>
      <c r="EB73" s="5">
        <v>749</v>
      </c>
      <c r="EC73" s="5">
        <v>382</v>
      </c>
      <c r="ED73" s="5">
        <v>390</v>
      </c>
      <c r="EE73" s="5"/>
      <c r="EF73" s="5">
        <v>61</v>
      </c>
      <c r="EG73" s="5">
        <v>1956</v>
      </c>
      <c r="EH73" s="5">
        <v>1941</v>
      </c>
      <c r="EI73" s="5">
        <v>950</v>
      </c>
      <c r="EJ73" s="5">
        <v>970</v>
      </c>
      <c r="EK73" s="5">
        <v>336</v>
      </c>
      <c r="EL73" s="5">
        <v>419</v>
      </c>
      <c r="EM73" s="5">
        <v>1</v>
      </c>
      <c r="EN73" s="5">
        <v>61</v>
      </c>
      <c r="EO73" s="5">
        <v>2001</v>
      </c>
      <c r="EP73" s="5">
        <v>2074</v>
      </c>
      <c r="EQ73" s="5">
        <v>1050</v>
      </c>
      <c r="ER73" s="5">
        <v>953</v>
      </c>
    </row>
    <row r="74" spans="1:148" ht="15" x14ac:dyDescent="0.25">
      <c r="A74" s="4" t="s">
        <v>161</v>
      </c>
      <c r="B74" t="s">
        <v>22</v>
      </c>
      <c r="C74" t="s">
        <v>23</v>
      </c>
      <c r="D74" t="s">
        <v>162</v>
      </c>
      <c r="E74" t="s">
        <v>25</v>
      </c>
      <c r="F74" t="s">
        <v>163</v>
      </c>
      <c r="G74" t="s">
        <v>44</v>
      </c>
      <c r="H74" s="5">
        <v>38.130000000000003</v>
      </c>
      <c r="I74" s="5">
        <v>3138</v>
      </c>
      <c r="J74" s="9">
        <f t="shared" si="21"/>
        <v>-1.5137029955385597</v>
      </c>
      <c r="K74" s="9">
        <f t="shared" si="22"/>
        <v>1.354365838113448</v>
      </c>
      <c r="L74" s="10">
        <f t="shared" si="28"/>
        <v>0.17049075844486936</v>
      </c>
      <c r="M74" s="10">
        <f t="shared" si="29"/>
        <v>0.59241555130656465</v>
      </c>
      <c r="N74" s="10">
        <f t="shared" si="30"/>
        <v>0.23709369024856597</v>
      </c>
      <c r="O74" s="10">
        <f t="shared" si="31"/>
        <v>0.59005376344086025</v>
      </c>
      <c r="P74" s="11">
        <f t="shared" si="23"/>
        <v>36.711281070745699</v>
      </c>
      <c r="Q74" s="10">
        <f t="shared" si="24"/>
        <v>2.5820333512641205E-2</v>
      </c>
      <c r="R74" s="10">
        <f t="shared" si="32"/>
        <v>0.35416666666666669</v>
      </c>
      <c r="S74" s="10">
        <f t="shared" si="33"/>
        <v>0.27083333333333331</v>
      </c>
      <c r="T74" s="10">
        <f t="shared" si="34"/>
        <v>0.98270181219110375</v>
      </c>
      <c r="U74" s="11">
        <f t="shared" si="25"/>
        <v>115</v>
      </c>
      <c r="V74" s="11">
        <f t="shared" si="26"/>
        <v>114</v>
      </c>
      <c r="W74" s="11">
        <f t="shared" si="35"/>
        <v>535</v>
      </c>
      <c r="X74" s="9">
        <f t="shared" si="36"/>
        <v>0.63734862970044615</v>
      </c>
      <c r="Y74" s="9">
        <f t="shared" si="37"/>
        <v>0</v>
      </c>
      <c r="Z74" s="10">
        <f t="shared" si="38"/>
        <v>7.3684210526315783E-2</v>
      </c>
      <c r="AA74" s="10"/>
      <c r="AB74" s="11">
        <f t="shared" si="39"/>
        <v>99.009900990099013</v>
      </c>
      <c r="AC74" s="11">
        <f t="shared" si="40"/>
        <v>122.68961121733589</v>
      </c>
      <c r="AD74" s="11">
        <f t="shared" si="27"/>
        <v>2.5493945188017846</v>
      </c>
      <c r="AE74" s="9">
        <f t="shared" si="41"/>
        <v>0.67894736842105263</v>
      </c>
      <c r="AF74" s="5">
        <v>95</v>
      </c>
      <c r="AG74" s="5">
        <v>101</v>
      </c>
      <c r="AH74" s="5">
        <v>206</v>
      </c>
      <c r="AI74" s="5">
        <v>37</v>
      </c>
      <c r="AJ74" s="5">
        <v>96</v>
      </c>
      <c r="AK74" s="5">
        <v>1859</v>
      </c>
      <c r="AL74" s="5">
        <v>744</v>
      </c>
      <c r="AM74" s="5">
        <v>24</v>
      </c>
      <c r="AN74" s="5">
        <v>20</v>
      </c>
      <c r="AO74" s="5"/>
      <c r="AP74" s="5">
        <v>5</v>
      </c>
      <c r="AQ74" s="5">
        <v>209</v>
      </c>
      <c r="AR74" s="5">
        <v>153</v>
      </c>
      <c r="AS74" s="5">
        <v>127</v>
      </c>
      <c r="AT74" s="5">
        <v>70</v>
      </c>
      <c r="AU74" s="5">
        <v>1214</v>
      </c>
      <c r="AV74" s="5">
        <v>1193</v>
      </c>
      <c r="AW74" s="5">
        <v>1135</v>
      </c>
      <c r="AX74" s="5">
        <v>1461</v>
      </c>
      <c r="AY74" s="5">
        <v>892</v>
      </c>
      <c r="AZ74" s="5"/>
      <c r="BA74" s="5">
        <v>2</v>
      </c>
      <c r="BB74" s="5"/>
      <c r="BC74" s="5">
        <v>2</v>
      </c>
      <c r="BD74" s="5"/>
      <c r="BE74" s="5">
        <v>17634</v>
      </c>
      <c r="BF74" s="5"/>
      <c r="BG74" s="5">
        <v>1</v>
      </c>
      <c r="BH74" s="5">
        <v>1</v>
      </c>
      <c r="BI74" s="5"/>
      <c r="BJ74" s="5"/>
      <c r="BK74" s="5"/>
      <c r="BL74" s="5"/>
      <c r="BM74" s="5"/>
      <c r="BN74" s="5">
        <v>11</v>
      </c>
      <c r="BO74" s="5">
        <v>4</v>
      </c>
      <c r="BP74" s="5">
        <v>8</v>
      </c>
      <c r="BQ74" s="5"/>
      <c r="BR74" s="5"/>
      <c r="BS74" s="5">
        <v>59</v>
      </c>
      <c r="BT74" s="5">
        <v>3</v>
      </c>
      <c r="BU74" s="5">
        <v>124</v>
      </c>
      <c r="BV74" s="5">
        <v>124</v>
      </c>
      <c r="BW74" s="5">
        <v>11</v>
      </c>
      <c r="BX74" s="5">
        <v>10</v>
      </c>
      <c r="BY74" s="5"/>
      <c r="BZ74" s="5">
        <v>1</v>
      </c>
      <c r="CA74" s="5">
        <v>190</v>
      </c>
      <c r="CB74" s="5"/>
      <c r="CC74" s="5">
        <v>23</v>
      </c>
      <c r="CD74" s="5">
        <v>34</v>
      </c>
      <c r="CE74" s="5">
        <v>77</v>
      </c>
      <c r="CF74" s="5">
        <v>113</v>
      </c>
      <c r="CG74" s="5">
        <v>47</v>
      </c>
      <c r="CH74" s="5">
        <v>129</v>
      </c>
      <c r="CI74" s="5">
        <v>1</v>
      </c>
      <c r="CJ74" s="5">
        <v>26</v>
      </c>
      <c r="CK74" s="5"/>
      <c r="CL74" s="5">
        <v>14</v>
      </c>
      <c r="CM74" s="5">
        <v>1</v>
      </c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>
        <v>3</v>
      </c>
      <c r="CZ74" s="5">
        <v>385</v>
      </c>
      <c r="DA74" s="5">
        <v>219</v>
      </c>
      <c r="DB74" s="5">
        <v>69</v>
      </c>
      <c r="DC74" s="5">
        <v>5886</v>
      </c>
      <c r="DD74" s="5">
        <v>1</v>
      </c>
      <c r="DE74" s="5">
        <v>8</v>
      </c>
      <c r="DF74" s="5">
        <v>8</v>
      </c>
      <c r="DG74" s="5">
        <v>48</v>
      </c>
      <c r="DH74" s="5">
        <v>17</v>
      </c>
      <c r="DI74" s="5">
        <v>1</v>
      </c>
      <c r="DJ74" s="5">
        <v>12</v>
      </c>
      <c r="DK74" s="5">
        <v>6</v>
      </c>
      <c r="DL74" s="5">
        <v>15</v>
      </c>
      <c r="DM74" s="5">
        <v>22</v>
      </c>
      <c r="DN74" s="5">
        <v>19</v>
      </c>
      <c r="DO74" s="5">
        <v>18</v>
      </c>
      <c r="DP74" s="5">
        <v>1</v>
      </c>
      <c r="DQ74" s="5">
        <v>1152</v>
      </c>
      <c r="DR74" s="5">
        <v>1249</v>
      </c>
      <c r="DS74" s="5">
        <v>1127</v>
      </c>
      <c r="DT74" s="5">
        <v>20</v>
      </c>
      <c r="DU74" s="5">
        <v>28</v>
      </c>
      <c r="DV74" s="5">
        <v>35</v>
      </c>
      <c r="DW74" s="5"/>
      <c r="DX74" s="5">
        <v>11</v>
      </c>
      <c r="DY74" s="5">
        <v>147</v>
      </c>
      <c r="DZ74" s="5">
        <v>141</v>
      </c>
      <c r="EA74" s="5">
        <v>52</v>
      </c>
      <c r="EB74" s="5">
        <v>75</v>
      </c>
      <c r="EC74" s="5">
        <v>36</v>
      </c>
      <c r="ED74" s="5">
        <v>34</v>
      </c>
      <c r="EE74" s="5"/>
      <c r="EF74" s="5">
        <v>4</v>
      </c>
      <c r="EG74" s="5">
        <v>167</v>
      </c>
      <c r="EH74" s="5">
        <v>175</v>
      </c>
      <c r="EI74" s="5">
        <v>72</v>
      </c>
      <c r="EJ74" s="5">
        <v>67</v>
      </c>
      <c r="EK74" s="5">
        <v>27</v>
      </c>
      <c r="EL74" s="5">
        <v>45</v>
      </c>
      <c r="EM74" s="5"/>
      <c r="EN74" s="5">
        <v>5</v>
      </c>
      <c r="EO74" s="5">
        <v>207</v>
      </c>
      <c r="EP74" s="5">
        <v>189</v>
      </c>
      <c r="EQ74" s="5">
        <v>82</v>
      </c>
      <c r="ER74" s="5">
        <v>104</v>
      </c>
    </row>
    <row r="75" spans="1:148" ht="15" x14ac:dyDescent="0.25">
      <c r="A75" s="4" t="s">
        <v>164</v>
      </c>
      <c r="B75" t="s">
        <v>22</v>
      </c>
      <c r="C75" t="s">
        <v>23</v>
      </c>
      <c r="D75" t="s">
        <v>162</v>
      </c>
      <c r="E75" t="s">
        <v>25</v>
      </c>
      <c r="F75" t="s">
        <v>165</v>
      </c>
      <c r="G75" t="s">
        <v>49</v>
      </c>
      <c r="H75" s="5">
        <v>18.62</v>
      </c>
      <c r="I75" s="5">
        <v>955</v>
      </c>
      <c r="J75" s="9">
        <f t="shared" si="21"/>
        <v>1.5706806282722514</v>
      </c>
      <c r="K75" s="9">
        <f t="shared" si="22"/>
        <v>1.0471204188481675</v>
      </c>
      <c r="L75" s="10">
        <f t="shared" si="28"/>
        <v>0.18010471204188483</v>
      </c>
      <c r="M75" s="10">
        <f t="shared" si="29"/>
        <v>0.58743455497382202</v>
      </c>
      <c r="N75" s="10">
        <f t="shared" si="30"/>
        <v>0.23246073298429321</v>
      </c>
      <c r="O75" s="10">
        <f t="shared" si="31"/>
        <v>0.63513513513513509</v>
      </c>
      <c r="P75" s="11">
        <f t="shared" si="23"/>
        <v>28.900523560209422</v>
      </c>
      <c r="Q75" s="10">
        <f t="shared" si="24"/>
        <v>3.9215686274509803E-2</v>
      </c>
      <c r="R75" s="10">
        <f t="shared" si="32"/>
        <v>0.59090909090909094</v>
      </c>
      <c r="S75" s="10">
        <f t="shared" si="33"/>
        <v>0.63636363636363635</v>
      </c>
      <c r="T75" s="10">
        <f t="shared" si="34"/>
        <v>1</v>
      </c>
      <c r="U75" s="11">
        <f t="shared" si="25"/>
        <v>47</v>
      </c>
      <c r="V75" s="11">
        <f t="shared" si="26"/>
        <v>33</v>
      </c>
      <c r="W75" s="11">
        <f t="shared" si="35"/>
        <v>172</v>
      </c>
      <c r="X75" s="9">
        <f t="shared" si="36"/>
        <v>0</v>
      </c>
      <c r="Y75" s="9">
        <f t="shared" si="37"/>
        <v>0</v>
      </c>
      <c r="Z75" s="10" t="e">
        <f t="shared" si="38"/>
        <v>#DIV/0!</v>
      </c>
      <c r="AA75" s="10"/>
      <c r="AB75" s="11">
        <f t="shared" si="39"/>
        <v>0</v>
      </c>
      <c r="AC75" s="11">
        <f t="shared" si="40"/>
        <v>118.32460732984293</v>
      </c>
      <c r="AD75" s="11">
        <f t="shared" si="27"/>
        <v>1.0471204188481678</v>
      </c>
      <c r="AE75" s="9" t="e">
        <f t="shared" si="41"/>
        <v>#DIV/0!</v>
      </c>
      <c r="AF75" s="5">
        <v>31</v>
      </c>
      <c r="AG75" s="5">
        <v>32</v>
      </c>
      <c r="AH75" s="5">
        <v>68</v>
      </c>
      <c r="AI75" s="5">
        <v>10</v>
      </c>
      <c r="AJ75" s="5">
        <v>31</v>
      </c>
      <c r="AK75" s="5">
        <v>561</v>
      </c>
      <c r="AL75" s="5">
        <v>222</v>
      </c>
      <c r="AM75" s="5">
        <v>11</v>
      </c>
      <c r="AN75" s="5">
        <v>8</v>
      </c>
      <c r="AO75" s="5"/>
      <c r="AP75" s="5">
        <v>7</v>
      </c>
      <c r="AQ75" s="5">
        <v>64</v>
      </c>
      <c r="AR75" s="5">
        <v>59</v>
      </c>
      <c r="AS75" s="5">
        <v>35</v>
      </c>
      <c r="AT75" s="5">
        <v>34</v>
      </c>
      <c r="AU75" s="5">
        <v>379</v>
      </c>
      <c r="AV75" s="5">
        <v>379</v>
      </c>
      <c r="AW75" s="5">
        <v>316</v>
      </c>
      <c r="AX75" s="5">
        <v>409</v>
      </c>
      <c r="AY75" s="5">
        <v>239</v>
      </c>
      <c r="AZ75" s="5"/>
      <c r="BA75" s="5"/>
      <c r="BB75" s="5"/>
      <c r="BC75" s="5">
        <v>1</v>
      </c>
      <c r="BD75" s="5"/>
      <c r="BE75" s="5">
        <v>5048</v>
      </c>
      <c r="BF75" s="5"/>
      <c r="BG75" s="5"/>
      <c r="BH75" s="5"/>
      <c r="BI75" s="5"/>
      <c r="BJ75" s="5"/>
      <c r="BK75" s="5"/>
      <c r="BL75" s="5"/>
      <c r="BM75" s="5"/>
      <c r="BN75" s="5">
        <v>5</v>
      </c>
      <c r="BO75" s="5"/>
      <c r="BP75" s="5"/>
      <c r="BQ75" s="5"/>
      <c r="BR75" s="5"/>
      <c r="BS75" s="5">
        <v>19</v>
      </c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>
        <v>1</v>
      </c>
      <c r="CZ75" s="5">
        <v>113</v>
      </c>
      <c r="DA75" s="5">
        <v>56</v>
      </c>
      <c r="DB75" s="5">
        <v>25</v>
      </c>
      <c r="DC75" s="5">
        <v>760</v>
      </c>
      <c r="DD75" s="5">
        <v>1</v>
      </c>
      <c r="DE75" s="5">
        <v>1</v>
      </c>
      <c r="DF75" s="5">
        <v>1</v>
      </c>
      <c r="DG75" s="5">
        <v>22</v>
      </c>
      <c r="DH75" s="5">
        <v>13</v>
      </c>
      <c r="DI75" s="5">
        <v>1</v>
      </c>
      <c r="DJ75" s="5">
        <v>13</v>
      </c>
      <c r="DK75" s="5">
        <v>8</v>
      </c>
      <c r="DL75" s="5">
        <v>1</v>
      </c>
      <c r="DM75" s="5">
        <v>7</v>
      </c>
      <c r="DN75" s="5">
        <v>14</v>
      </c>
      <c r="DO75" s="5">
        <v>8</v>
      </c>
      <c r="DP75" s="5">
        <v>6</v>
      </c>
      <c r="DQ75" s="5">
        <v>276</v>
      </c>
      <c r="DR75" s="5">
        <v>290</v>
      </c>
      <c r="DS75" s="5">
        <v>275</v>
      </c>
      <c r="DT75" s="5">
        <v>14</v>
      </c>
      <c r="DU75" s="5">
        <v>15</v>
      </c>
      <c r="DV75" s="5">
        <v>11</v>
      </c>
      <c r="DW75" s="5"/>
      <c r="DX75" s="5">
        <v>1</v>
      </c>
      <c r="DY75" s="5">
        <v>76</v>
      </c>
      <c r="DZ75" s="5">
        <v>68</v>
      </c>
      <c r="EA75" s="5">
        <v>32</v>
      </c>
      <c r="EB75" s="5">
        <v>40</v>
      </c>
      <c r="EC75" s="5">
        <v>11</v>
      </c>
      <c r="ED75" s="5">
        <v>11</v>
      </c>
      <c r="EE75" s="5"/>
      <c r="EF75" s="5">
        <v>1</v>
      </c>
      <c r="EG75" s="5">
        <v>57</v>
      </c>
      <c r="EH75" s="5">
        <v>68</v>
      </c>
      <c r="EI75" s="5">
        <v>35</v>
      </c>
      <c r="EJ75" s="5">
        <v>31</v>
      </c>
      <c r="EK75" s="5">
        <v>10</v>
      </c>
      <c r="EL75" s="5">
        <v>11</v>
      </c>
      <c r="EM75" s="5">
        <v>1</v>
      </c>
      <c r="EN75" s="5">
        <v>2</v>
      </c>
      <c r="EO75" s="5">
        <v>53</v>
      </c>
      <c r="EP75" s="5">
        <v>75</v>
      </c>
      <c r="EQ75" s="5">
        <v>31</v>
      </c>
      <c r="ER75" s="5">
        <v>24</v>
      </c>
    </row>
    <row r="76" spans="1:148" ht="15" x14ac:dyDescent="0.25">
      <c r="A76" s="4" t="s">
        <v>166</v>
      </c>
      <c r="B76" t="s">
        <v>22</v>
      </c>
      <c r="C76" t="s">
        <v>30</v>
      </c>
      <c r="D76" t="s">
        <v>162</v>
      </c>
      <c r="E76" t="s">
        <v>25</v>
      </c>
      <c r="F76" t="s">
        <v>167</v>
      </c>
      <c r="G76" t="s">
        <v>44</v>
      </c>
      <c r="H76" s="5">
        <v>28.98</v>
      </c>
      <c r="I76" s="5">
        <v>4066</v>
      </c>
      <c r="J76" s="9">
        <f t="shared" si="21"/>
        <v>-5.7181505164781115</v>
      </c>
      <c r="K76" s="9">
        <f t="shared" si="22"/>
        <v>-0.61485489424495821</v>
      </c>
      <c r="L76" s="10">
        <f t="shared" si="28"/>
        <v>0.18322675848499753</v>
      </c>
      <c r="M76" s="10">
        <f t="shared" si="29"/>
        <v>0.57673389080177073</v>
      </c>
      <c r="N76" s="10">
        <f t="shared" si="30"/>
        <v>0.24003935071323168</v>
      </c>
      <c r="O76" s="10">
        <f t="shared" si="31"/>
        <v>0.63319672131147542</v>
      </c>
      <c r="P76" s="11">
        <f t="shared" si="23"/>
        <v>36.005902606984755</v>
      </c>
      <c r="Q76" s="10">
        <f t="shared" si="24"/>
        <v>2.8997867803837955E-2</v>
      </c>
      <c r="R76" s="10">
        <f t="shared" si="32"/>
        <v>0.3235294117647059</v>
      </c>
      <c r="S76" s="10">
        <f t="shared" si="33"/>
        <v>0.35294117647058826</v>
      </c>
      <c r="T76" s="10">
        <f t="shared" si="34"/>
        <v>0.9980632666236281</v>
      </c>
      <c r="U76" s="11">
        <f t="shared" si="25"/>
        <v>147</v>
      </c>
      <c r="V76" s="11">
        <f t="shared" si="26"/>
        <v>174</v>
      </c>
      <c r="W76" s="11">
        <f t="shared" si="35"/>
        <v>745</v>
      </c>
      <c r="X76" s="9">
        <f t="shared" si="36"/>
        <v>0.49188391539596654</v>
      </c>
      <c r="Y76" s="9">
        <f t="shared" si="37"/>
        <v>0</v>
      </c>
      <c r="Z76" s="10">
        <f t="shared" si="38"/>
        <v>0.15899581589958159</v>
      </c>
      <c r="AA76" s="10"/>
      <c r="AB76" s="11">
        <f t="shared" si="39"/>
        <v>136.75213675213678</v>
      </c>
      <c r="AC76" s="11">
        <f t="shared" si="40"/>
        <v>114.60895228726019</v>
      </c>
      <c r="AD76" s="11">
        <f t="shared" si="27"/>
        <v>3.9350713231677323</v>
      </c>
      <c r="AE76" s="9">
        <f t="shared" si="41"/>
        <v>1</v>
      </c>
      <c r="AF76" s="5">
        <v>120</v>
      </c>
      <c r="AG76" s="5">
        <v>117</v>
      </c>
      <c r="AH76" s="5">
        <v>329</v>
      </c>
      <c r="AI76" s="5">
        <v>52</v>
      </c>
      <c r="AJ76" s="5">
        <v>127</v>
      </c>
      <c r="AK76" s="5">
        <v>2345</v>
      </c>
      <c r="AL76" s="5">
        <v>976</v>
      </c>
      <c r="AM76" s="5">
        <v>40</v>
      </c>
      <c r="AN76" s="5">
        <v>66</v>
      </c>
      <c r="AO76" s="5"/>
      <c r="AP76" s="5">
        <v>9</v>
      </c>
      <c r="AQ76" s="5">
        <v>244</v>
      </c>
      <c r="AR76" s="5">
        <v>243</v>
      </c>
      <c r="AS76" s="5">
        <v>104</v>
      </c>
      <c r="AT76" s="5">
        <v>119</v>
      </c>
      <c r="AU76" s="5">
        <v>1549</v>
      </c>
      <c r="AV76" s="5">
        <v>1546</v>
      </c>
      <c r="AW76" s="5">
        <v>1492</v>
      </c>
      <c r="AX76" s="5">
        <v>1678</v>
      </c>
      <c r="AY76" s="5">
        <v>1185</v>
      </c>
      <c r="AZ76" s="5"/>
      <c r="BA76" s="5">
        <v>2</v>
      </c>
      <c r="BB76" s="5"/>
      <c r="BC76" s="5">
        <v>2</v>
      </c>
      <c r="BD76" s="5"/>
      <c r="BE76" s="5">
        <v>25492</v>
      </c>
      <c r="BF76" s="5"/>
      <c r="BG76" s="5">
        <v>2</v>
      </c>
      <c r="BH76" s="5">
        <v>1</v>
      </c>
      <c r="BI76" s="5"/>
      <c r="BJ76" s="5"/>
      <c r="BK76" s="5"/>
      <c r="BL76" s="5"/>
      <c r="BM76" s="5"/>
      <c r="BN76" s="5">
        <v>6</v>
      </c>
      <c r="BO76" s="5">
        <v>1</v>
      </c>
      <c r="BP76" s="5">
        <v>18</v>
      </c>
      <c r="BQ76" s="5">
        <v>1</v>
      </c>
      <c r="BR76" s="5">
        <v>20</v>
      </c>
      <c r="BS76" s="5">
        <v>31</v>
      </c>
      <c r="BT76" s="5">
        <v>2</v>
      </c>
      <c r="BU76" s="5">
        <v>169</v>
      </c>
      <c r="BV76" s="5">
        <v>164</v>
      </c>
      <c r="BW76" s="5">
        <v>32</v>
      </c>
      <c r="BX76" s="5">
        <v>16</v>
      </c>
      <c r="BY76" s="5"/>
      <c r="BZ76" s="5">
        <v>2</v>
      </c>
      <c r="CA76" s="5">
        <v>239</v>
      </c>
      <c r="CB76" s="5"/>
      <c r="CC76" s="5">
        <v>26</v>
      </c>
      <c r="CD76" s="5">
        <v>38</v>
      </c>
      <c r="CE76" s="5">
        <v>107</v>
      </c>
      <c r="CF76" s="5">
        <v>132</v>
      </c>
      <c r="CG76" s="5">
        <v>40</v>
      </c>
      <c r="CH76" s="5">
        <v>239</v>
      </c>
      <c r="CI76" s="5">
        <v>2</v>
      </c>
      <c r="CJ76" s="5">
        <v>29</v>
      </c>
      <c r="CK76" s="5"/>
      <c r="CL76" s="5">
        <v>38</v>
      </c>
      <c r="CM76" s="5">
        <v>2</v>
      </c>
      <c r="CN76" s="5">
        <v>76</v>
      </c>
      <c r="CO76" s="5"/>
      <c r="CP76" s="5">
        <v>25</v>
      </c>
      <c r="CQ76" s="5"/>
      <c r="CR76" s="5"/>
      <c r="CS76" s="5">
        <v>3</v>
      </c>
      <c r="CT76" s="5">
        <v>174</v>
      </c>
      <c r="CU76" s="5"/>
      <c r="CV76" s="5"/>
      <c r="CW76" s="5"/>
      <c r="CX76" s="5"/>
      <c r="CY76" s="5">
        <v>3</v>
      </c>
      <c r="CZ76" s="5">
        <v>466</v>
      </c>
      <c r="DA76" s="5">
        <v>209</v>
      </c>
      <c r="DB76" s="5">
        <v>40</v>
      </c>
      <c r="DC76" s="5">
        <v>6722</v>
      </c>
      <c r="DD76" s="5">
        <v>1</v>
      </c>
      <c r="DE76" s="5">
        <v>18</v>
      </c>
      <c r="DF76" s="5">
        <v>16</v>
      </c>
      <c r="DG76" s="5">
        <v>68</v>
      </c>
      <c r="DH76" s="5">
        <v>22</v>
      </c>
      <c r="DI76" s="5">
        <v>1</v>
      </c>
      <c r="DJ76" s="5">
        <v>23</v>
      </c>
      <c r="DK76" s="5">
        <v>11</v>
      </c>
      <c r="DL76" s="5">
        <v>15</v>
      </c>
      <c r="DM76" s="5">
        <v>28</v>
      </c>
      <c r="DN76" s="5">
        <v>35</v>
      </c>
      <c r="DO76" s="5">
        <v>25</v>
      </c>
      <c r="DP76" s="5">
        <v>10</v>
      </c>
      <c r="DQ76" s="5">
        <v>1464</v>
      </c>
      <c r="DR76" s="5">
        <v>1572</v>
      </c>
      <c r="DS76" s="5">
        <v>1434</v>
      </c>
      <c r="DT76" s="5">
        <v>43</v>
      </c>
      <c r="DU76" s="5">
        <v>37</v>
      </c>
      <c r="DV76" s="5">
        <v>52</v>
      </c>
      <c r="DW76" s="5"/>
      <c r="DX76" s="5">
        <v>9</v>
      </c>
      <c r="DY76" s="5">
        <v>208</v>
      </c>
      <c r="DZ76" s="5">
        <v>245</v>
      </c>
      <c r="EA76" s="5">
        <v>109</v>
      </c>
      <c r="EB76" s="5">
        <v>91</v>
      </c>
      <c r="EC76" s="5">
        <v>32</v>
      </c>
      <c r="ED76" s="5">
        <v>68</v>
      </c>
      <c r="EE76" s="5"/>
      <c r="EF76" s="5">
        <v>8</v>
      </c>
      <c r="EG76" s="5">
        <v>243</v>
      </c>
      <c r="EH76" s="5">
        <v>219</v>
      </c>
      <c r="EI76" s="5">
        <v>103</v>
      </c>
      <c r="EJ76" s="5">
        <v>113</v>
      </c>
      <c r="EK76" s="5">
        <v>38</v>
      </c>
      <c r="EL76" s="5">
        <v>54</v>
      </c>
      <c r="EM76" s="5"/>
      <c r="EN76" s="5">
        <v>1</v>
      </c>
      <c r="EO76" s="5">
        <v>281</v>
      </c>
      <c r="EP76" s="5">
        <v>273</v>
      </c>
      <c r="EQ76" s="5">
        <v>128</v>
      </c>
      <c r="ER76" s="5">
        <v>131</v>
      </c>
    </row>
    <row r="77" spans="1:148" ht="15" x14ac:dyDescent="0.25">
      <c r="A77" s="4" t="s">
        <v>168</v>
      </c>
      <c r="B77" t="s">
        <v>22</v>
      </c>
      <c r="C77" t="s">
        <v>23</v>
      </c>
      <c r="D77" t="s">
        <v>162</v>
      </c>
      <c r="E77" t="s">
        <v>25</v>
      </c>
      <c r="F77" t="s">
        <v>169</v>
      </c>
      <c r="G77" t="s">
        <v>27</v>
      </c>
      <c r="H77" s="5">
        <v>41.37</v>
      </c>
      <c r="I77" s="5">
        <v>1182</v>
      </c>
      <c r="J77" s="9">
        <f t="shared" si="21"/>
        <v>-2.9610829103214891</v>
      </c>
      <c r="K77" s="9">
        <f t="shared" si="22"/>
        <v>3.8071065989847717</v>
      </c>
      <c r="L77" s="10">
        <f t="shared" si="28"/>
        <v>0.18274111675126903</v>
      </c>
      <c r="M77" s="10">
        <f t="shared" si="29"/>
        <v>0.56345177664974622</v>
      </c>
      <c r="N77" s="10">
        <f t="shared" si="30"/>
        <v>0.25380710659898476</v>
      </c>
      <c r="O77" s="10">
        <f t="shared" si="31"/>
        <v>0.61333333333333329</v>
      </c>
      <c r="P77" s="11">
        <f t="shared" si="23"/>
        <v>40.016920473773261</v>
      </c>
      <c r="Q77" s="10">
        <f t="shared" si="24"/>
        <v>1.3513513513513514E-2</v>
      </c>
      <c r="R77" s="10">
        <f t="shared" si="32"/>
        <v>0.66666666666666663</v>
      </c>
      <c r="S77" s="10">
        <f t="shared" si="33"/>
        <v>0.66666666666666663</v>
      </c>
      <c r="T77" s="10">
        <f t="shared" si="34"/>
        <v>1</v>
      </c>
      <c r="U77" s="11">
        <f t="shared" si="25"/>
        <v>49</v>
      </c>
      <c r="V77" s="11">
        <f t="shared" si="26"/>
        <v>45</v>
      </c>
      <c r="W77" s="11">
        <f t="shared" si="35"/>
        <v>216</v>
      </c>
      <c r="X77" s="9">
        <f t="shared" si="36"/>
        <v>0</v>
      </c>
      <c r="Y77" s="9">
        <f t="shared" si="37"/>
        <v>0</v>
      </c>
      <c r="Z77" s="10">
        <f t="shared" si="38"/>
        <v>5.7142857142857141E-2</v>
      </c>
      <c r="AA77" s="10"/>
      <c r="AB77" s="11">
        <f t="shared" si="39"/>
        <v>156.25</v>
      </c>
      <c r="AC77" s="11">
        <f t="shared" si="40"/>
        <v>115.90524534686972</v>
      </c>
      <c r="AD77" s="11">
        <f t="shared" si="27"/>
        <v>6.7681895093062607</v>
      </c>
      <c r="AE77" s="9">
        <f t="shared" si="41"/>
        <v>1</v>
      </c>
      <c r="AF77" s="5">
        <v>38</v>
      </c>
      <c r="AG77" s="5">
        <v>32</v>
      </c>
      <c r="AH77" s="5">
        <v>104</v>
      </c>
      <c r="AI77" s="5">
        <v>10</v>
      </c>
      <c r="AJ77" s="5">
        <v>32</v>
      </c>
      <c r="AK77" s="5">
        <v>666</v>
      </c>
      <c r="AL77" s="5">
        <v>300</v>
      </c>
      <c r="AM77" s="5">
        <v>12</v>
      </c>
      <c r="AN77" s="5">
        <v>18</v>
      </c>
      <c r="AO77" s="5"/>
      <c r="AP77" s="5">
        <v>1</v>
      </c>
      <c r="AQ77" s="5">
        <v>57</v>
      </c>
      <c r="AR77" s="5">
        <v>68</v>
      </c>
      <c r="AS77" s="5">
        <v>31</v>
      </c>
      <c r="AT77" s="5">
        <v>24</v>
      </c>
      <c r="AU77" s="5">
        <v>523</v>
      </c>
      <c r="AV77" s="5">
        <v>523</v>
      </c>
      <c r="AW77" s="5">
        <v>430</v>
      </c>
      <c r="AX77" s="5">
        <v>706</v>
      </c>
      <c r="AY77" s="5">
        <v>358</v>
      </c>
      <c r="AZ77" s="5">
        <v>1</v>
      </c>
      <c r="BA77" s="5"/>
      <c r="BB77" s="5"/>
      <c r="BC77" s="5">
        <v>1</v>
      </c>
      <c r="BD77" s="5"/>
      <c r="BE77" s="5">
        <v>9310</v>
      </c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>
        <v>8</v>
      </c>
      <c r="BQ77" s="5"/>
      <c r="BR77" s="5"/>
      <c r="BS77" s="5">
        <v>27</v>
      </c>
      <c r="BT77" s="5">
        <v>1</v>
      </c>
      <c r="BU77" s="5">
        <v>50</v>
      </c>
      <c r="BV77" s="5">
        <v>40</v>
      </c>
      <c r="BW77" s="5"/>
      <c r="BX77" s="5">
        <v>5</v>
      </c>
      <c r="BY77" s="5"/>
      <c r="BZ77" s="5">
        <v>1</v>
      </c>
      <c r="CA77" s="5">
        <v>35</v>
      </c>
      <c r="CB77" s="5"/>
      <c r="CC77" s="5">
        <v>4</v>
      </c>
      <c r="CD77" s="5">
        <v>1</v>
      </c>
      <c r="CE77" s="5">
        <v>35</v>
      </c>
      <c r="CF77" s="5"/>
      <c r="CG77" s="5">
        <v>12</v>
      </c>
      <c r="CH77" s="5">
        <v>35</v>
      </c>
      <c r="CI77" s="5">
        <v>1</v>
      </c>
      <c r="CJ77" s="5"/>
      <c r="CK77" s="5"/>
      <c r="CL77" s="5">
        <v>2</v>
      </c>
      <c r="CM77" s="5">
        <v>1</v>
      </c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>
        <v>3</v>
      </c>
      <c r="CZ77" s="5">
        <v>137</v>
      </c>
      <c r="DA77" s="5">
        <v>117</v>
      </c>
      <c r="DB77" s="5">
        <v>31</v>
      </c>
      <c r="DC77" s="5">
        <v>4065</v>
      </c>
      <c r="DD77" s="5">
        <v>1</v>
      </c>
      <c r="DE77" s="5">
        <v>8</v>
      </c>
      <c r="DF77" s="5">
        <v>8</v>
      </c>
      <c r="DG77" s="5">
        <v>9</v>
      </c>
      <c r="DH77" s="5">
        <v>6</v>
      </c>
      <c r="DI77" s="5"/>
      <c r="DJ77" s="5">
        <v>6</v>
      </c>
      <c r="DK77" s="5">
        <v>5</v>
      </c>
      <c r="DL77" s="5">
        <v>9</v>
      </c>
      <c r="DM77" s="5">
        <v>16</v>
      </c>
      <c r="DN77" s="5">
        <v>7</v>
      </c>
      <c r="DO77" s="5">
        <v>3</v>
      </c>
      <c r="DP77" s="5">
        <v>4</v>
      </c>
      <c r="DQ77" s="5">
        <v>473</v>
      </c>
      <c r="DR77" s="5">
        <v>513</v>
      </c>
      <c r="DS77" s="5">
        <v>441</v>
      </c>
      <c r="DT77" s="5">
        <v>4</v>
      </c>
      <c r="DU77" s="5">
        <v>11</v>
      </c>
      <c r="DV77" s="5">
        <v>20</v>
      </c>
      <c r="DW77" s="5"/>
      <c r="DX77" s="5">
        <v>2</v>
      </c>
      <c r="DY77" s="5">
        <v>52</v>
      </c>
      <c r="DZ77" s="5">
        <v>58</v>
      </c>
      <c r="EA77" s="5">
        <v>34</v>
      </c>
      <c r="EB77" s="5">
        <v>21</v>
      </c>
      <c r="EC77" s="5">
        <v>13</v>
      </c>
      <c r="ED77" s="5">
        <v>11</v>
      </c>
      <c r="EE77" s="5"/>
      <c r="EF77" s="5">
        <v>2</v>
      </c>
      <c r="EG77" s="5">
        <v>84</v>
      </c>
      <c r="EH77" s="5">
        <v>79</v>
      </c>
      <c r="EI77" s="5">
        <v>38</v>
      </c>
      <c r="EJ77" s="5">
        <v>42</v>
      </c>
      <c r="EK77" s="5">
        <v>13</v>
      </c>
      <c r="EL77" s="5">
        <v>14</v>
      </c>
      <c r="EM77" s="5"/>
      <c r="EN77" s="5">
        <v>3</v>
      </c>
      <c r="EO77" s="5">
        <v>85</v>
      </c>
      <c r="EP77" s="5">
        <v>78</v>
      </c>
      <c r="EQ77" s="5">
        <v>48</v>
      </c>
      <c r="ER77" s="5">
        <v>46</v>
      </c>
    </row>
    <row r="78" spans="1:148" ht="15" x14ac:dyDescent="0.25">
      <c r="A78" s="4" t="s">
        <v>170</v>
      </c>
      <c r="B78" t="s">
        <v>22</v>
      </c>
      <c r="C78" t="s">
        <v>23</v>
      </c>
      <c r="D78" t="s">
        <v>162</v>
      </c>
      <c r="E78" t="s">
        <v>25</v>
      </c>
      <c r="F78" t="s">
        <v>171</v>
      </c>
      <c r="G78" t="s">
        <v>27</v>
      </c>
      <c r="H78" s="5">
        <v>10.92</v>
      </c>
      <c r="I78" s="5">
        <v>1460</v>
      </c>
      <c r="J78" s="9">
        <f t="shared" si="21"/>
        <v>-10.102739726027398</v>
      </c>
      <c r="K78" s="9">
        <f t="shared" si="22"/>
        <v>-11.301369863013699</v>
      </c>
      <c r="L78" s="10">
        <f t="shared" si="28"/>
        <v>0.16917808219178082</v>
      </c>
      <c r="M78" s="10">
        <f t="shared" si="29"/>
        <v>0.54589041095890412</v>
      </c>
      <c r="N78" s="10">
        <f t="shared" si="30"/>
        <v>0.28493150684931506</v>
      </c>
      <c r="O78" s="10">
        <f t="shared" si="31"/>
        <v>0.49519230769230771</v>
      </c>
      <c r="P78" s="11">
        <f t="shared" si="23"/>
        <v>39.315068493150683</v>
      </c>
      <c r="Q78" s="10">
        <f t="shared" si="24"/>
        <v>2.5094102885821833E-2</v>
      </c>
      <c r="R78" s="10">
        <f t="shared" si="32"/>
        <v>0.45</v>
      </c>
      <c r="S78" s="10">
        <f t="shared" si="33"/>
        <v>0.25</v>
      </c>
      <c r="T78" s="10">
        <f t="shared" si="34"/>
        <v>1</v>
      </c>
      <c r="U78" s="11">
        <f t="shared" si="25"/>
        <v>57</v>
      </c>
      <c r="V78" s="11">
        <f t="shared" si="26"/>
        <v>85</v>
      </c>
      <c r="W78" s="11">
        <f t="shared" si="35"/>
        <v>247</v>
      </c>
      <c r="X78" s="9">
        <f t="shared" si="36"/>
        <v>0</v>
      </c>
      <c r="Y78" s="9">
        <f t="shared" si="37"/>
        <v>0</v>
      </c>
      <c r="Z78" s="10">
        <f t="shared" si="38"/>
        <v>1.6E-2</v>
      </c>
      <c r="AA78" s="10"/>
      <c r="AB78" s="11">
        <f t="shared" si="39"/>
        <v>105.26315789473684</v>
      </c>
      <c r="AC78" s="11">
        <f t="shared" si="40"/>
        <v>237.67123287671234</v>
      </c>
      <c r="AD78" s="11">
        <f t="shared" si="27"/>
        <v>10.273972602739725</v>
      </c>
      <c r="AE78" s="9">
        <f t="shared" si="41"/>
        <v>0.61599999999999999</v>
      </c>
      <c r="AF78" s="5">
        <v>50</v>
      </c>
      <c r="AG78" s="5">
        <v>38</v>
      </c>
      <c r="AH78" s="5">
        <v>103</v>
      </c>
      <c r="AI78" s="5">
        <v>15</v>
      </c>
      <c r="AJ78" s="5">
        <v>41</v>
      </c>
      <c r="AK78" s="5">
        <v>797</v>
      </c>
      <c r="AL78" s="5">
        <v>416</v>
      </c>
      <c r="AM78" s="5">
        <v>18</v>
      </c>
      <c r="AN78" s="5">
        <v>31</v>
      </c>
      <c r="AO78" s="5"/>
      <c r="AP78" s="5">
        <v>1</v>
      </c>
      <c r="AQ78" s="5">
        <v>120</v>
      </c>
      <c r="AR78" s="5">
        <v>92</v>
      </c>
      <c r="AS78" s="5">
        <v>83</v>
      </c>
      <c r="AT78" s="5">
        <v>46</v>
      </c>
      <c r="AU78" s="5">
        <v>542</v>
      </c>
      <c r="AV78" s="5">
        <v>542</v>
      </c>
      <c r="AW78" s="5">
        <v>417</v>
      </c>
      <c r="AX78" s="5">
        <v>999</v>
      </c>
      <c r="AY78" s="5">
        <v>517</v>
      </c>
      <c r="AZ78" s="5">
        <v>2</v>
      </c>
      <c r="BA78" s="5"/>
      <c r="BB78" s="5"/>
      <c r="BC78" s="5"/>
      <c r="BD78" s="5"/>
      <c r="BE78" s="5"/>
      <c r="BF78" s="5"/>
      <c r="BG78" s="5"/>
      <c r="BH78" s="5">
        <v>1</v>
      </c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>
        <v>17</v>
      </c>
      <c r="BT78" s="5">
        <v>1</v>
      </c>
      <c r="BU78" s="5">
        <v>53</v>
      </c>
      <c r="BV78" s="5">
        <v>46</v>
      </c>
      <c r="BW78" s="5"/>
      <c r="BX78" s="5">
        <v>4</v>
      </c>
      <c r="BY78" s="5"/>
      <c r="BZ78" s="5">
        <v>1</v>
      </c>
      <c r="CA78" s="5">
        <v>125</v>
      </c>
      <c r="CB78" s="5"/>
      <c r="CC78" s="5">
        <v>17</v>
      </c>
      <c r="CD78" s="5">
        <v>40</v>
      </c>
      <c r="CE78" s="5">
        <v>57</v>
      </c>
      <c r="CF78" s="5">
        <v>68</v>
      </c>
      <c r="CG78" s="5">
        <v>32</v>
      </c>
      <c r="CH78" s="5">
        <v>77</v>
      </c>
      <c r="CI78" s="5">
        <v>1</v>
      </c>
      <c r="CJ78" s="5"/>
      <c r="CK78" s="5"/>
      <c r="CL78" s="5">
        <v>2</v>
      </c>
      <c r="CM78" s="5">
        <v>1</v>
      </c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>
        <v>3</v>
      </c>
      <c r="CZ78" s="5">
        <v>347</v>
      </c>
      <c r="DA78" s="5">
        <v>244</v>
      </c>
      <c r="DB78" s="5">
        <v>50</v>
      </c>
      <c r="DC78" s="5">
        <v>4706</v>
      </c>
      <c r="DD78" s="5"/>
      <c r="DE78" s="5">
        <v>16</v>
      </c>
      <c r="DF78" s="5">
        <v>15</v>
      </c>
      <c r="DG78" s="5">
        <v>20</v>
      </c>
      <c r="DH78" s="5">
        <v>9</v>
      </c>
      <c r="DI78" s="5"/>
      <c r="DJ78" s="5">
        <v>5</v>
      </c>
      <c r="DK78" s="5">
        <v>4</v>
      </c>
      <c r="DL78" s="5">
        <v>3</v>
      </c>
      <c r="DM78" s="5">
        <v>11</v>
      </c>
      <c r="DN78" s="5">
        <v>10</v>
      </c>
      <c r="DO78" s="5">
        <v>10</v>
      </c>
      <c r="DP78" s="5"/>
      <c r="DQ78" s="5">
        <v>574</v>
      </c>
      <c r="DR78" s="5">
        <v>604</v>
      </c>
      <c r="DS78" s="5">
        <v>562</v>
      </c>
      <c r="DT78" s="5"/>
      <c r="DU78" s="5">
        <v>14</v>
      </c>
      <c r="DV78" s="5">
        <v>31</v>
      </c>
      <c r="DW78" s="5"/>
      <c r="DX78" s="5"/>
      <c r="DY78" s="5">
        <v>95</v>
      </c>
      <c r="DZ78" s="5">
        <v>64</v>
      </c>
      <c r="EA78" s="5">
        <v>32</v>
      </c>
      <c r="EB78" s="5">
        <v>59</v>
      </c>
      <c r="EC78" s="5">
        <v>9</v>
      </c>
      <c r="ED78" s="5">
        <v>24</v>
      </c>
      <c r="EE78" s="5"/>
      <c r="EF78" s="5">
        <v>1</v>
      </c>
      <c r="EG78" s="5">
        <v>165</v>
      </c>
      <c r="EH78" s="5">
        <v>91</v>
      </c>
      <c r="EI78" s="5">
        <v>48</v>
      </c>
      <c r="EJ78" s="5">
        <v>108</v>
      </c>
      <c r="EK78" s="5">
        <v>16</v>
      </c>
      <c r="EL78" s="5">
        <v>30</v>
      </c>
      <c r="EM78" s="5"/>
      <c r="EN78" s="5"/>
      <c r="EO78" s="5">
        <v>109</v>
      </c>
      <c r="EP78" s="5">
        <v>89</v>
      </c>
      <c r="EQ78" s="5">
        <v>52</v>
      </c>
      <c r="ER78" s="5">
        <v>68</v>
      </c>
    </row>
    <row r="79" spans="1:148" ht="15" x14ac:dyDescent="0.25">
      <c r="A79" s="4" t="s">
        <v>172</v>
      </c>
      <c r="B79" t="s">
        <v>22</v>
      </c>
      <c r="C79" t="s">
        <v>23</v>
      </c>
      <c r="D79" t="s">
        <v>162</v>
      </c>
      <c r="E79" t="s">
        <v>25</v>
      </c>
      <c r="F79" t="s">
        <v>173</v>
      </c>
      <c r="G79" t="s">
        <v>27</v>
      </c>
      <c r="H79" s="5">
        <v>29.64</v>
      </c>
      <c r="I79" s="5">
        <v>2048</v>
      </c>
      <c r="J79" s="9">
        <f t="shared" si="21"/>
        <v>1.0986328125</v>
      </c>
      <c r="K79" s="9">
        <f t="shared" si="22"/>
        <v>-6.2255859375</v>
      </c>
      <c r="L79" s="10">
        <f t="shared" si="28"/>
        <v>0.17724609375</v>
      </c>
      <c r="M79" s="10">
        <f t="shared" si="29"/>
        <v>0.578125</v>
      </c>
      <c r="N79" s="10">
        <f t="shared" si="30"/>
        <v>0.24462890625</v>
      </c>
      <c r="O79" s="10">
        <f t="shared" si="31"/>
        <v>0.62075848303393211</v>
      </c>
      <c r="P79" s="11">
        <f t="shared" si="23"/>
        <v>41.69921875</v>
      </c>
      <c r="Q79" s="10">
        <f t="shared" si="24"/>
        <v>1.9425675675675675E-2</v>
      </c>
      <c r="R79" s="10">
        <f t="shared" si="32"/>
        <v>0.34782608695652173</v>
      </c>
      <c r="S79" s="10">
        <f t="shared" si="33"/>
        <v>0.39130434782608697</v>
      </c>
      <c r="T79" s="10">
        <f t="shared" si="34"/>
        <v>0.97112860892388453</v>
      </c>
      <c r="U79" s="11">
        <f t="shared" si="25"/>
        <v>92</v>
      </c>
      <c r="V79" s="11">
        <f t="shared" si="26"/>
        <v>54</v>
      </c>
      <c r="W79" s="11">
        <f t="shared" si="35"/>
        <v>363</v>
      </c>
      <c r="X79" s="9">
        <f t="shared" si="36"/>
        <v>0</v>
      </c>
      <c r="Y79" s="9">
        <f t="shared" si="37"/>
        <v>0</v>
      </c>
      <c r="Z79" s="10">
        <f t="shared" si="38"/>
        <v>6.7796610169491525E-2</v>
      </c>
      <c r="AA79" s="10"/>
      <c r="AB79" s="11">
        <f t="shared" si="39"/>
        <v>73.529411764705884</v>
      </c>
      <c r="AC79" s="11">
        <f t="shared" si="40"/>
        <v>29.78515625</v>
      </c>
      <c r="AD79" s="11">
        <f t="shared" si="27"/>
        <v>5.37109375</v>
      </c>
      <c r="AE79" s="9">
        <f t="shared" si="41"/>
        <v>0.39830508474576271</v>
      </c>
      <c r="AF79" s="5">
        <v>68</v>
      </c>
      <c r="AG79" s="5">
        <v>68</v>
      </c>
      <c r="AH79" s="5">
        <v>157</v>
      </c>
      <c r="AI79" s="5">
        <v>18</v>
      </c>
      <c r="AJ79" s="5">
        <v>52</v>
      </c>
      <c r="AK79" s="5">
        <v>1184</v>
      </c>
      <c r="AL79" s="5">
        <v>501</v>
      </c>
      <c r="AM79" s="5">
        <v>20</v>
      </c>
      <c r="AN79" s="5">
        <v>29</v>
      </c>
      <c r="AO79" s="5"/>
      <c r="AP79" s="5">
        <v>2</v>
      </c>
      <c r="AQ79" s="5">
        <v>153</v>
      </c>
      <c r="AR79" s="5">
        <v>167</v>
      </c>
      <c r="AS79" s="5">
        <v>87</v>
      </c>
      <c r="AT79" s="5">
        <v>83</v>
      </c>
      <c r="AU79" s="5">
        <v>762</v>
      </c>
      <c r="AV79" s="5">
        <v>740</v>
      </c>
      <c r="AW79" s="5">
        <v>536</v>
      </c>
      <c r="AX79" s="5">
        <v>1413</v>
      </c>
      <c r="AY79" s="5">
        <v>538</v>
      </c>
      <c r="AZ79" s="5">
        <v>1</v>
      </c>
      <c r="BA79" s="5"/>
      <c r="BB79" s="5"/>
      <c r="BC79" s="5">
        <v>1</v>
      </c>
      <c r="BD79" s="5"/>
      <c r="BE79" s="5">
        <v>13237</v>
      </c>
      <c r="BF79" s="5"/>
      <c r="BG79" s="5">
        <v>1</v>
      </c>
      <c r="BH79" s="5"/>
      <c r="BI79" s="5"/>
      <c r="BJ79" s="5"/>
      <c r="BK79" s="5"/>
      <c r="BL79" s="5"/>
      <c r="BM79" s="5"/>
      <c r="BN79" s="5"/>
      <c r="BO79" s="5">
        <v>3</v>
      </c>
      <c r="BP79" s="5">
        <v>12</v>
      </c>
      <c r="BQ79" s="5"/>
      <c r="BR79" s="5"/>
      <c r="BS79" s="5">
        <v>39</v>
      </c>
      <c r="BT79" s="5">
        <v>1</v>
      </c>
      <c r="BU79" s="5">
        <v>75</v>
      </c>
      <c r="BV79" s="5">
        <v>66</v>
      </c>
      <c r="BW79" s="5"/>
      <c r="BX79" s="5">
        <v>5</v>
      </c>
      <c r="BY79" s="5"/>
      <c r="BZ79" s="5">
        <v>1</v>
      </c>
      <c r="CA79" s="5">
        <v>118</v>
      </c>
      <c r="CB79" s="5"/>
      <c r="CC79" s="5">
        <v>10</v>
      </c>
      <c r="CD79" s="5">
        <v>15</v>
      </c>
      <c r="CE79" s="5">
        <v>59</v>
      </c>
      <c r="CF79" s="5">
        <v>59</v>
      </c>
      <c r="CG79" s="5">
        <v>48</v>
      </c>
      <c r="CH79" s="5">
        <v>47</v>
      </c>
      <c r="CI79" s="5">
        <v>1</v>
      </c>
      <c r="CJ79" s="5">
        <v>13</v>
      </c>
      <c r="CK79" s="5"/>
      <c r="CL79" s="5">
        <v>8</v>
      </c>
      <c r="CM79" s="5">
        <v>1</v>
      </c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>
        <v>1</v>
      </c>
      <c r="CZ79" s="5">
        <v>61</v>
      </c>
      <c r="DA79" s="5">
        <v>74</v>
      </c>
      <c r="DB79" s="5">
        <v>20</v>
      </c>
      <c r="DC79" s="5">
        <v>2210</v>
      </c>
      <c r="DD79" s="5"/>
      <c r="DE79" s="5">
        <v>12</v>
      </c>
      <c r="DF79" s="5">
        <v>11</v>
      </c>
      <c r="DG79" s="5">
        <v>23</v>
      </c>
      <c r="DH79" s="5">
        <v>8</v>
      </c>
      <c r="DI79" s="5"/>
      <c r="DJ79" s="5">
        <v>9</v>
      </c>
      <c r="DK79" s="5">
        <v>5</v>
      </c>
      <c r="DL79" s="5">
        <v>3</v>
      </c>
      <c r="DM79" s="5">
        <v>5</v>
      </c>
      <c r="DN79" s="5">
        <v>13</v>
      </c>
      <c r="DO79" s="5">
        <v>9</v>
      </c>
      <c r="DP79" s="5">
        <v>4</v>
      </c>
      <c r="DQ79" s="5">
        <v>854</v>
      </c>
      <c r="DR79" s="5">
        <v>891</v>
      </c>
      <c r="DS79" s="5">
        <v>839</v>
      </c>
      <c r="DT79" s="5">
        <v>3</v>
      </c>
      <c r="DU79" s="5">
        <v>21</v>
      </c>
      <c r="DV79" s="5">
        <v>16</v>
      </c>
      <c r="DW79" s="5"/>
      <c r="DX79" s="5">
        <v>4</v>
      </c>
      <c r="DY79" s="5">
        <v>103</v>
      </c>
      <c r="DZ79" s="5">
        <v>118</v>
      </c>
      <c r="EA79" s="5">
        <v>56</v>
      </c>
      <c r="EB79" s="5">
        <v>52</v>
      </c>
      <c r="EC79" s="5">
        <v>21</v>
      </c>
      <c r="ED79" s="5">
        <v>19</v>
      </c>
      <c r="EE79" s="5"/>
      <c r="EF79" s="5">
        <v>2</v>
      </c>
      <c r="EG79" s="5">
        <v>184</v>
      </c>
      <c r="EH79" s="5">
        <v>133</v>
      </c>
      <c r="EI79" s="5">
        <v>64</v>
      </c>
      <c r="EJ79" s="5">
        <v>123</v>
      </c>
      <c r="EK79" s="5">
        <v>30</v>
      </c>
      <c r="EL79" s="5">
        <v>19</v>
      </c>
      <c r="EM79" s="5"/>
      <c r="EN79" s="5">
        <v>5</v>
      </c>
      <c r="EO79" s="5">
        <v>139</v>
      </c>
      <c r="EP79" s="5">
        <v>121</v>
      </c>
      <c r="EQ79" s="5">
        <v>68</v>
      </c>
      <c r="ER79" s="5">
        <v>68</v>
      </c>
    </row>
    <row r="80" spans="1:148" ht="15" x14ac:dyDescent="0.25">
      <c r="A80" s="4" t="s">
        <v>174</v>
      </c>
      <c r="B80" t="s">
        <v>22</v>
      </c>
      <c r="C80" t="s">
        <v>23</v>
      </c>
      <c r="D80" t="s">
        <v>162</v>
      </c>
      <c r="E80" t="s">
        <v>25</v>
      </c>
      <c r="F80" t="s">
        <v>175</v>
      </c>
      <c r="G80" t="s">
        <v>49</v>
      </c>
      <c r="H80" s="5">
        <v>53.88</v>
      </c>
      <c r="I80" s="5">
        <v>911</v>
      </c>
      <c r="J80" s="9">
        <f t="shared" si="21"/>
        <v>-8.7815587266739836</v>
      </c>
      <c r="K80" s="9">
        <f t="shared" si="22"/>
        <v>2.1953896816684959</v>
      </c>
      <c r="L80" s="10">
        <f t="shared" si="28"/>
        <v>0.17343578485181119</v>
      </c>
      <c r="M80" s="10">
        <f t="shared" si="29"/>
        <v>0.57409440175631177</v>
      </c>
      <c r="N80" s="10">
        <f t="shared" si="30"/>
        <v>0.25246981339187707</v>
      </c>
      <c r="O80" s="10">
        <f t="shared" si="31"/>
        <v>0.59130434782608698</v>
      </c>
      <c r="P80" s="11">
        <f t="shared" si="23"/>
        <v>34.90669593852909</v>
      </c>
      <c r="Q80" s="10">
        <f t="shared" si="24"/>
        <v>1.9120458891013385E-2</v>
      </c>
      <c r="R80" s="10">
        <f t="shared" si="32"/>
        <v>0.3</v>
      </c>
      <c r="S80" s="10">
        <f t="shared" si="33"/>
        <v>0.6</v>
      </c>
      <c r="T80" s="10">
        <f t="shared" si="34"/>
        <v>1</v>
      </c>
      <c r="U80" s="11">
        <f t="shared" si="25"/>
        <v>34</v>
      </c>
      <c r="V80" s="11">
        <f t="shared" si="26"/>
        <v>41</v>
      </c>
      <c r="W80" s="11">
        <f t="shared" si="35"/>
        <v>158</v>
      </c>
      <c r="X80" s="9">
        <f t="shared" si="36"/>
        <v>1.0976948408342482</v>
      </c>
      <c r="Y80" s="9">
        <f t="shared" si="37"/>
        <v>0</v>
      </c>
      <c r="Z80" s="10" t="e">
        <f t="shared" si="38"/>
        <v>#DIV/0!</v>
      </c>
      <c r="AA80" s="10"/>
      <c r="AB80" s="11">
        <f t="shared" si="39"/>
        <v>76.923076923076934</v>
      </c>
      <c r="AC80" s="11">
        <f t="shared" si="40"/>
        <v>182.21734357848518</v>
      </c>
      <c r="AD80" s="11">
        <f t="shared" si="27"/>
        <v>6.5861690450054882</v>
      </c>
      <c r="AE80" s="9" t="e">
        <f t="shared" si="41"/>
        <v>#DIV/0!</v>
      </c>
      <c r="AF80" s="5">
        <v>19</v>
      </c>
      <c r="AG80" s="5">
        <v>26</v>
      </c>
      <c r="AH80" s="5">
        <v>82</v>
      </c>
      <c r="AI80" s="5">
        <v>9</v>
      </c>
      <c r="AJ80" s="5">
        <v>22</v>
      </c>
      <c r="AK80" s="5">
        <v>523</v>
      </c>
      <c r="AL80" s="5">
        <v>230</v>
      </c>
      <c r="AM80" s="5">
        <v>7</v>
      </c>
      <c r="AN80" s="5">
        <v>25</v>
      </c>
      <c r="AO80" s="5"/>
      <c r="AP80" s="5">
        <v>1</v>
      </c>
      <c r="AQ80" s="5">
        <v>68</v>
      </c>
      <c r="AR80" s="5">
        <v>77</v>
      </c>
      <c r="AS80" s="5">
        <v>32</v>
      </c>
      <c r="AT80" s="5">
        <v>36</v>
      </c>
      <c r="AU80" s="5">
        <v>373</v>
      </c>
      <c r="AV80" s="5">
        <v>373</v>
      </c>
      <c r="AW80" s="5">
        <v>315</v>
      </c>
      <c r="AX80" s="5">
        <v>461</v>
      </c>
      <c r="AY80" s="5">
        <v>288</v>
      </c>
      <c r="AZ80" s="5"/>
      <c r="BA80" s="5">
        <v>1</v>
      </c>
      <c r="BB80" s="5"/>
      <c r="BC80" s="5">
        <v>1</v>
      </c>
      <c r="BD80" s="5"/>
      <c r="BE80" s="5">
        <v>9868</v>
      </c>
      <c r="BF80" s="5"/>
      <c r="BG80" s="5"/>
      <c r="BH80" s="5"/>
      <c r="BI80" s="5"/>
      <c r="BJ80" s="5"/>
      <c r="BK80" s="5"/>
      <c r="BL80" s="5"/>
      <c r="BM80" s="5"/>
      <c r="BN80" s="5"/>
      <c r="BO80" s="5">
        <v>2</v>
      </c>
      <c r="BP80" s="5">
        <v>1</v>
      </c>
      <c r="BQ80" s="5"/>
      <c r="BR80" s="5"/>
      <c r="BS80" s="5">
        <v>27</v>
      </c>
      <c r="BT80" s="5">
        <v>1</v>
      </c>
      <c r="BU80" s="5">
        <v>25</v>
      </c>
      <c r="BV80" s="5">
        <v>18</v>
      </c>
      <c r="BW80" s="5">
        <v>1</v>
      </c>
      <c r="BX80" s="5">
        <v>2</v>
      </c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>
        <v>1</v>
      </c>
      <c r="CZ80" s="5">
        <v>166</v>
      </c>
      <c r="DA80" s="5">
        <v>115</v>
      </c>
      <c r="DB80" s="5">
        <v>21</v>
      </c>
      <c r="DC80" s="5">
        <v>1240</v>
      </c>
      <c r="DD80" s="5"/>
      <c r="DE80" s="5">
        <v>8</v>
      </c>
      <c r="DF80" s="5">
        <v>6</v>
      </c>
      <c r="DG80" s="5">
        <v>10</v>
      </c>
      <c r="DH80" s="5">
        <v>3</v>
      </c>
      <c r="DI80" s="5"/>
      <c r="DJ80" s="5">
        <v>6</v>
      </c>
      <c r="DK80" s="5">
        <v>2</v>
      </c>
      <c r="DL80" s="5">
        <v>4</v>
      </c>
      <c r="DM80" s="5">
        <v>7</v>
      </c>
      <c r="DN80" s="5">
        <v>6</v>
      </c>
      <c r="DO80" s="5">
        <v>5</v>
      </c>
      <c r="DP80" s="5">
        <v>1</v>
      </c>
      <c r="DQ80" s="5">
        <v>318</v>
      </c>
      <c r="DR80" s="5">
        <v>331</v>
      </c>
      <c r="DS80" s="5">
        <v>313</v>
      </c>
      <c r="DT80" s="5">
        <v>1.5</v>
      </c>
      <c r="DU80" s="5">
        <v>12</v>
      </c>
      <c r="DV80" s="5">
        <v>21</v>
      </c>
      <c r="DW80" s="5">
        <v>1</v>
      </c>
      <c r="DX80" s="5">
        <v>3</v>
      </c>
      <c r="DY80" s="5">
        <v>56</v>
      </c>
      <c r="DZ80" s="5">
        <v>66</v>
      </c>
      <c r="EA80" s="5">
        <v>33</v>
      </c>
      <c r="EB80" s="5">
        <v>27</v>
      </c>
      <c r="EC80" s="5">
        <v>10</v>
      </c>
      <c r="ED80" s="5">
        <v>5</v>
      </c>
      <c r="EE80" s="5"/>
      <c r="EF80" s="5">
        <v>2</v>
      </c>
      <c r="EG80" s="5">
        <v>63</v>
      </c>
      <c r="EH80" s="5">
        <v>52</v>
      </c>
      <c r="EI80" s="5">
        <v>31</v>
      </c>
      <c r="EJ80" s="5">
        <v>35</v>
      </c>
      <c r="EK80" s="5">
        <v>5</v>
      </c>
      <c r="EL80" s="5">
        <v>15</v>
      </c>
      <c r="EM80" s="5"/>
      <c r="EN80" s="5">
        <v>2</v>
      </c>
      <c r="EO80" s="5">
        <v>68</v>
      </c>
      <c r="EP80" s="5">
        <v>84</v>
      </c>
      <c r="EQ80" s="5">
        <v>40</v>
      </c>
      <c r="ER80" s="5">
        <v>30</v>
      </c>
    </row>
    <row r="81" spans="1:148" ht="15" x14ac:dyDescent="0.25">
      <c r="A81" s="4" t="s">
        <v>176</v>
      </c>
      <c r="B81" t="s">
        <v>22</v>
      </c>
      <c r="C81" t="s">
        <v>23</v>
      </c>
      <c r="D81" t="s">
        <v>162</v>
      </c>
      <c r="E81" t="s">
        <v>25</v>
      </c>
      <c r="F81" t="s">
        <v>177</v>
      </c>
      <c r="G81" t="s">
        <v>27</v>
      </c>
      <c r="H81" s="5">
        <v>10.87</v>
      </c>
      <c r="I81" s="5">
        <v>1528</v>
      </c>
      <c r="J81" s="9">
        <f t="shared" si="21"/>
        <v>-8.5078534031413611</v>
      </c>
      <c r="K81" s="9">
        <f t="shared" si="22"/>
        <v>-0.65445026178010468</v>
      </c>
      <c r="L81" s="10">
        <f t="shared" si="28"/>
        <v>0.15903141361256545</v>
      </c>
      <c r="M81" s="10">
        <f t="shared" si="29"/>
        <v>0.59554973821989532</v>
      </c>
      <c r="N81" s="10">
        <f t="shared" si="30"/>
        <v>0.24541884816753926</v>
      </c>
      <c r="O81" s="10">
        <f t="shared" si="31"/>
        <v>0.55733333333333335</v>
      </c>
      <c r="P81" s="11">
        <f t="shared" si="23"/>
        <v>37.369109947643977</v>
      </c>
      <c r="Q81" s="10">
        <f t="shared" si="24"/>
        <v>2.3076923076923078E-2</v>
      </c>
      <c r="R81" s="10">
        <f t="shared" si="32"/>
        <v>0.47619047619047616</v>
      </c>
      <c r="S81" s="10">
        <f t="shared" si="33"/>
        <v>0.2857142857142857</v>
      </c>
      <c r="T81" s="10">
        <f t="shared" si="34"/>
        <v>1</v>
      </c>
      <c r="U81" s="11">
        <f t="shared" si="25"/>
        <v>49</v>
      </c>
      <c r="V81" s="11">
        <f t="shared" si="26"/>
        <v>76</v>
      </c>
      <c r="W81" s="11">
        <f t="shared" si="35"/>
        <v>243</v>
      </c>
      <c r="X81" s="9">
        <f t="shared" si="36"/>
        <v>0.65445026178010479</v>
      </c>
      <c r="Y81" s="9">
        <f t="shared" si="37"/>
        <v>0</v>
      </c>
      <c r="Z81" s="10">
        <f t="shared" si="38"/>
        <v>4.790419161676647E-2</v>
      </c>
      <c r="AA81" s="10"/>
      <c r="AB81" s="11">
        <f t="shared" si="39"/>
        <v>81.632653061224488</v>
      </c>
      <c r="AC81" s="11">
        <f t="shared" si="40"/>
        <v>247.38219895287958</v>
      </c>
      <c r="AD81" s="11">
        <f t="shared" si="27"/>
        <v>3.2722513089005236</v>
      </c>
      <c r="AE81" s="9">
        <f t="shared" si="41"/>
        <v>0.47904191616766467</v>
      </c>
      <c r="AF81" s="5">
        <v>34</v>
      </c>
      <c r="AG81" s="5">
        <v>49</v>
      </c>
      <c r="AH81" s="5">
        <v>117</v>
      </c>
      <c r="AI81" s="5">
        <v>9</v>
      </c>
      <c r="AJ81" s="5">
        <v>34</v>
      </c>
      <c r="AK81" s="5">
        <v>910</v>
      </c>
      <c r="AL81" s="5">
        <v>375</v>
      </c>
      <c r="AM81" s="5">
        <v>8</v>
      </c>
      <c r="AN81" s="5">
        <v>25</v>
      </c>
      <c r="AO81" s="5"/>
      <c r="AP81" s="5">
        <v>1</v>
      </c>
      <c r="AQ81" s="5">
        <v>83</v>
      </c>
      <c r="AR81" s="5">
        <v>88</v>
      </c>
      <c r="AS81" s="5">
        <v>40</v>
      </c>
      <c r="AT81" s="5">
        <v>45</v>
      </c>
      <c r="AU81" s="5">
        <v>613</v>
      </c>
      <c r="AV81" s="5">
        <v>613</v>
      </c>
      <c r="AW81" s="5">
        <v>555</v>
      </c>
      <c r="AX81" s="5">
        <v>902</v>
      </c>
      <c r="AY81" s="5">
        <v>408</v>
      </c>
      <c r="AZ81" s="5">
        <v>1</v>
      </c>
      <c r="BA81" s="5">
        <v>1</v>
      </c>
      <c r="BB81" s="5"/>
      <c r="BC81" s="5">
        <v>1</v>
      </c>
      <c r="BD81" s="5"/>
      <c r="BE81" s="5">
        <v>10925</v>
      </c>
      <c r="BF81" s="5"/>
      <c r="BG81" s="5">
        <v>1</v>
      </c>
      <c r="BH81" s="5"/>
      <c r="BI81" s="5"/>
      <c r="BJ81" s="5"/>
      <c r="BK81" s="5"/>
      <c r="BL81" s="5"/>
      <c r="BM81" s="5"/>
      <c r="BN81" s="5">
        <v>6</v>
      </c>
      <c r="BO81" s="5">
        <v>1</v>
      </c>
      <c r="BP81" s="5">
        <v>7</v>
      </c>
      <c r="BQ81" s="5"/>
      <c r="BR81" s="5"/>
      <c r="BS81" s="5">
        <v>29</v>
      </c>
      <c r="BT81" s="5">
        <v>1</v>
      </c>
      <c r="BU81" s="5">
        <v>58</v>
      </c>
      <c r="BV81" s="5">
        <v>45</v>
      </c>
      <c r="BW81" s="5"/>
      <c r="BX81" s="5">
        <v>4</v>
      </c>
      <c r="BY81" s="5"/>
      <c r="BZ81" s="5">
        <v>1</v>
      </c>
      <c r="CA81" s="5">
        <v>167</v>
      </c>
      <c r="CB81" s="5"/>
      <c r="CC81" s="5">
        <v>16</v>
      </c>
      <c r="CD81" s="5">
        <v>79</v>
      </c>
      <c r="CE81" s="5">
        <v>87</v>
      </c>
      <c r="CF81" s="5">
        <v>80</v>
      </c>
      <c r="CG81" s="5">
        <v>38</v>
      </c>
      <c r="CH81" s="5">
        <v>80</v>
      </c>
      <c r="CI81" s="5">
        <v>1</v>
      </c>
      <c r="CJ81" s="5">
        <v>14</v>
      </c>
      <c r="CK81" s="5"/>
      <c r="CL81" s="5">
        <v>8</v>
      </c>
      <c r="CM81" s="5">
        <v>1</v>
      </c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>
        <v>2</v>
      </c>
      <c r="CZ81" s="5">
        <v>378</v>
      </c>
      <c r="DA81" s="5">
        <v>256</v>
      </c>
      <c r="DB81" s="5">
        <v>55</v>
      </c>
      <c r="DC81" s="5">
        <v>4640</v>
      </c>
      <c r="DD81" s="5"/>
      <c r="DE81" s="5">
        <v>6</v>
      </c>
      <c r="DF81" s="5">
        <v>5</v>
      </c>
      <c r="DG81" s="5">
        <v>21</v>
      </c>
      <c r="DH81" s="5">
        <v>10</v>
      </c>
      <c r="DI81" s="5"/>
      <c r="DJ81" s="5">
        <v>6</v>
      </c>
      <c r="DK81" s="5">
        <v>7</v>
      </c>
      <c r="DL81" s="5">
        <v>6</v>
      </c>
      <c r="DM81" s="5">
        <v>10</v>
      </c>
      <c r="DN81" s="5">
        <v>13</v>
      </c>
      <c r="DO81" s="5">
        <v>9</v>
      </c>
      <c r="DP81" s="5">
        <v>4</v>
      </c>
      <c r="DQ81" s="5">
        <v>571</v>
      </c>
      <c r="DR81" s="5">
        <v>600</v>
      </c>
      <c r="DS81" s="5">
        <v>542</v>
      </c>
      <c r="DT81" s="5">
        <v>5</v>
      </c>
      <c r="DU81" s="5">
        <v>16</v>
      </c>
      <c r="DV81" s="5">
        <v>22</v>
      </c>
      <c r="DW81" s="5"/>
      <c r="DX81" s="5">
        <v>2</v>
      </c>
      <c r="DY81" s="5">
        <v>75</v>
      </c>
      <c r="DZ81" s="5">
        <v>78</v>
      </c>
      <c r="EA81" s="5">
        <v>36</v>
      </c>
      <c r="EB81" s="5">
        <v>34</v>
      </c>
      <c r="EC81" s="5">
        <v>13</v>
      </c>
      <c r="ED81" s="5">
        <v>27</v>
      </c>
      <c r="EE81" s="5"/>
      <c r="EF81" s="5">
        <v>4</v>
      </c>
      <c r="EG81" s="5">
        <v>121</v>
      </c>
      <c r="EH81" s="5">
        <v>132</v>
      </c>
      <c r="EI81" s="5">
        <v>68</v>
      </c>
      <c r="EJ81" s="5">
        <v>62</v>
      </c>
      <c r="EK81" s="5">
        <v>12</v>
      </c>
      <c r="EL81" s="5">
        <v>27</v>
      </c>
      <c r="EM81" s="5"/>
      <c r="EN81" s="5">
        <v>2</v>
      </c>
      <c r="EO81" s="5">
        <v>108</v>
      </c>
      <c r="EP81" s="5">
        <v>109</v>
      </c>
      <c r="EQ81" s="5">
        <v>59</v>
      </c>
      <c r="ER81" s="5">
        <v>66</v>
      </c>
    </row>
    <row r="82" spans="1:148" ht="15" x14ac:dyDescent="0.25">
      <c r="A82" s="4" t="s">
        <v>178</v>
      </c>
      <c r="B82" t="s">
        <v>22</v>
      </c>
      <c r="C82" t="s">
        <v>23</v>
      </c>
      <c r="D82" t="s">
        <v>162</v>
      </c>
      <c r="E82" t="s">
        <v>25</v>
      </c>
      <c r="F82" t="s">
        <v>179</v>
      </c>
      <c r="G82" t="s">
        <v>27</v>
      </c>
      <c r="H82" s="5">
        <v>22.42</v>
      </c>
      <c r="I82" s="5">
        <v>1601</v>
      </c>
      <c r="J82" s="9">
        <f t="shared" si="21"/>
        <v>-1.5615240474703311</v>
      </c>
      <c r="K82" s="9">
        <f t="shared" si="22"/>
        <v>4.216114928169894</v>
      </c>
      <c r="L82" s="10">
        <f t="shared" si="28"/>
        <v>0.16489693941286696</v>
      </c>
      <c r="M82" s="10">
        <f t="shared" si="29"/>
        <v>0.58276077451592756</v>
      </c>
      <c r="N82" s="10">
        <f t="shared" si="30"/>
        <v>0.25234228607120551</v>
      </c>
      <c r="O82" s="10">
        <f t="shared" si="31"/>
        <v>0.55940594059405946</v>
      </c>
      <c r="P82" s="11">
        <f t="shared" si="23"/>
        <v>40.349781386633353</v>
      </c>
      <c r="Q82" s="10">
        <f t="shared" si="24"/>
        <v>1.3933547695605574E-2</v>
      </c>
      <c r="R82" s="10">
        <f t="shared" si="32"/>
        <v>0.69230769230769229</v>
      </c>
      <c r="S82" s="10">
        <f t="shared" si="33"/>
        <v>7.6923076923076927E-2</v>
      </c>
      <c r="T82" s="10">
        <f t="shared" si="34"/>
        <v>0.96399345335515552</v>
      </c>
      <c r="U82" s="11">
        <f t="shared" si="25"/>
        <v>51</v>
      </c>
      <c r="V82" s="11">
        <f t="shared" si="26"/>
        <v>44</v>
      </c>
      <c r="W82" s="11">
        <f t="shared" si="35"/>
        <v>264</v>
      </c>
      <c r="X82" s="9">
        <f t="shared" si="36"/>
        <v>0.62460961898813239</v>
      </c>
      <c r="Y82" s="9">
        <f t="shared" si="37"/>
        <v>0</v>
      </c>
      <c r="Z82" s="10">
        <f t="shared" si="38"/>
        <v>0</v>
      </c>
      <c r="AA82" s="10"/>
      <c r="AB82" s="11">
        <f t="shared" si="39"/>
        <v>76.923076923076934</v>
      </c>
      <c r="AC82" s="11">
        <f t="shared" si="40"/>
        <v>78.076202373516551</v>
      </c>
      <c r="AD82" s="11">
        <f t="shared" si="27"/>
        <v>5.6214865708931914</v>
      </c>
      <c r="AE82" s="9">
        <f t="shared" si="41"/>
        <v>0.51351351351351349</v>
      </c>
      <c r="AF82" s="5">
        <v>51</v>
      </c>
      <c r="AG82" s="5">
        <v>52</v>
      </c>
      <c r="AH82" s="5">
        <v>108</v>
      </c>
      <c r="AI82" s="5">
        <v>15</v>
      </c>
      <c r="AJ82" s="5">
        <v>38</v>
      </c>
      <c r="AK82" s="5">
        <v>933</v>
      </c>
      <c r="AL82" s="5">
        <v>404</v>
      </c>
      <c r="AM82" s="5">
        <v>10</v>
      </c>
      <c r="AN82" s="5">
        <v>17</v>
      </c>
      <c r="AO82" s="5"/>
      <c r="AP82" s="5">
        <v>3</v>
      </c>
      <c r="AQ82" s="5">
        <v>120</v>
      </c>
      <c r="AR82" s="5">
        <v>100</v>
      </c>
      <c r="AS82" s="5">
        <v>70</v>
      </c>
      <c r="AT82" s="5">
        <v>44</v>
      </c>
      <c r="AU82" s="5">
        <v>611</v>
      </c>
      <c r="AV82" s="5">
        <v>589</v>
      </c>
      <c r="AW82" s="5">
        <v>372</v>
      </c>
      <c r="AX82" s="5">
        <v>657</v>
      </c>
      <c r="AY82" s="5">
        <v>512</v>
      </c>
      <c r="AZ82" s="5"/>
      <c r="BA82" s="5">
        <v>1</v>
      </c>
      <c r="BB82" s="5"/>
      <c r="BC82" s="5">
        <v>1</v>
      </c>
      <c r="BD82" s="5"/>
      <c r="BE82" s="5">
        <v>9061</v>
      </c>
      <c r="BF82" s="5"/>
      <c r="BG82" s="5">
        <v>1</v>
      </c>
      <c r="BH82" s="5"/>
      <c r="BI82" s="5"/>
      <c r="BJ82" s="5"/>
      <c r="BK82" s="5"/>
      <c r="BL82" s="5"/>
      <c r="BM82" s="5"/>
      <c r="BN82" s="5"/>
      <c r="BO82" s="5"/>
      <c r="BP82" s="5">
        <v>4</v>
      </c>
      <c r="BQ82" s="5"/>
      <c r="BR82" s="5"/>
      <c r="BS82" s="5">
        <v>10</v>
      </c>
      <c r="BT82" s="5">
        <v>1</v>
      </c>
      <c r="BU82" s="5">
        <v>50</v>
      </c>
      <c r="BV82" s="5">
        <v>45</v>
      </c>
      <c r="BW82" s="5"/>
      <c r="BX82" s="5">
        <v>4</v>
      </c>
      <c r="BY82" s="5"/>
      <c r="BZ82" s="5">
        <v>1</v>
      </c>
      <c r="CA82" s="5">
        <v>37</v>
      </c>
      <c r="CB82" s="5"/>
      <c r="CC82" s="5">
        <v>5</v>
      </c>
      <c r="CD82" s="5">
        <v>1</v>
      </c>
      <c r="CE82" s="5">
        <v>37</v>
      </c>
      <c r="CF82" s="5"/>
      <c r="CG82" s="5">
        <v>16</v>
      </c>
      <c r="CH82" s="5">
        <v>19</v>
      </c>
      <c r="CI82" s="5">
        <v>1</v>
      </c>
      <c r="CJ82" s="5"/>
      <c r="CK82" s="5"/>
      <c r="CL82" s="5"/>
      <c r="CM82" s="5">
        <v>1</v>
      </c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>
        <v>3</v>
      </c>
      <c r="CZ82" s="5">
        <v>125</v>
      </c>
      <c r="DA82" s="5">
        <v>165</v>
      </c>
      <c r="DB82" s="5">
        <v>32</v>
      </c>
      <c r="DC82" s="5">
        <v>1710</v>
      </c>
      <c r="DD82" s="5"/>
      <c r="DE82" s="5">
        <v>10</v>
      </c>
      <c r="DF82" s="5">
        <v>9</v>
      </c>
      <c r="DG82" s="5">
        <v>13</v>
      </c>
      <c r="DH82" s="5">
        <v>9</v>
      </c>
      <c r="DI82" s="5"/>
      <c r="DJ82" s="5">
        <v>1</v>
      </c>
      <c r="DK82" s="5">
        <v>6</v>
      </c>
      <c r="DL82" s="5">
        <v>3</v>
      </c>
      <c r="DM82" s="5">
        <v>3</v>
      </c>
      <c r="DN82" s="5">
        <v>10</v>
      </c>
      <c r="DO82" s="5">
        <v>10</v>
      </c>
      <c r="DP82" s="5"/>
      <c r="DQ82" s="5">
        <v>646</v>
      </c>
      <c r="DR82" s="5">
        <v>675</v>
      </c>
      <c r="DS82" s="5">
        <v>623</v>
      </c>
      <c r="DT82" s="5">
        <v>2</v>
      </c>
      <c r="DU82" s="5">
        <v>10</v>
      </c>
      <c r="DV82" s="5">
        <v>14</v>
      </c>
      <c r="DW82" s="5"/>
      <c r="DX82" s="5">
        <v>1</v>
      </c>
      <c r="DY82" s="5">
        <v>95</v>
      </c>
      <c r="DZ82" s="5">
        <v>98</v>
      </c>
      <c r="EA82" s="5">
        <v>48</v>
      </c>
      <c r="EB82" s="5">
        <v>44</v>
      </c>
      <c r="EC82" s="5">
        <v>13</v>
      </c>
      <c r="ED82" s="5">
        <v>15</v>
      </c>
      <c r="EE82" s="5"/>
      <c r="EF82" s="5"/>
      <c r="EG82" s="5">
        <v>89</v>
      </c>
      <c r="EH82" s="5">
        <v>96</v>
      </c>
      <c r="EI82" s="5">
        <v>60</v>
      </c>
      <c r="EJ82" s="5">
        <v>53</v>
      </c>
      <c r="EK82" s="5">
        <v>18</v>
      </c>
      <c r="EL82" s="5">
        <v>15</v>
      </c>
      <c r="EM82" s="5"/>
      <c r="EN82" s="5">
        <v>3</v>
      </c>
      <c r="EO82" s="5">
        <v>112</v>
      </c>
      <c r="EP82" s="5">
        <v>109</v>
      </c>
      <c r="EQ82" s="5">
        <v>53</v>
      </c>
      <c r="ER82" s="5">
        <v>63</v>
      </c>
    </row>
    <row r="83" spans="1:148" ht="15" x14ac:dyDescent="0.25">
      <c r="A83" s="4" t="s">
        <v>180</v>
      </c>
      <c r="B83" t="s">
        <v>29</v>
      </c>
      <c r="C83" t="s">
        <v>30</v>
      </c>
      <c r="D83" t="s">
        <v>162</v>
      </c>
      <c r="E83" t="s">
        <v>25</v>
      </c>
      <c r="F83" t="s">
        <v>181</v>
      </c>
      <c r="G83" t="s">
        <v>32</v>
      </c>
      <c r="H83" s="5">
        <v>108.61</v>
      </c>
      <c r="I83" s="5">
        <v>14045</v>
      </c>
      <c r="J83" s="9">
        <f t="shared" si="21"/>
        <v>-0.622997508009968</v>
      </c>
      <c r="K83" s="9">
        <f t="shared" si="22"/>
        <v>1.9223923104307583</v>
      </c>
      <c r="L83" s="10">
        <f t="shared" si="28"/>
        <v>0.17500889996440014</v>
      </c>
      <c r="M83" s="10">
        <f t="shared" si="29"/>
        <v>0.57864008543965828</v>
      </c>
      <c r="N83" s="10">
        <f t="shared" si="30"/>
        <v>0.24635101459594161</v>
      </c>
      <c r="O83" s="10">
        <f t="shared" si="31"/>
        <v>0.59335260115606936</v>
      </c>
      <c r="P83" s="11">
        <f t="shared" si="23"/>
        <v>40.099679601281601</v>
      </c>
      <c r="Q83" s="10">
        <f t="shared" si="24"/>
        <v>2.7316352897748246E-2</v>
      </c>
      <c r="R83" s="10">
        <f t="shared" si="32"/>
        <v>0.40540540540540543</v>
      </c>
      <c r="S83" s="10">
        <f t="shared" si="33"/>
        <v>0.42792792792792794</v>
      </c>
      <c r="T83" s="10">
        <f t="shared" si="34"/>
        <v>1</v>
      </c>
      <c r="U83" s="11">
        <f t="shared" si="25"/>
        <v>579</v>
      </c>
      <c r="V83" s="11">
        <f t="shared" si="26"/>
        <v>438</v>
      </c>
      <c r="W83" s="11">
        <f t="shared" si="35"/>
        <v>2458</v>
      </c>
      <c r="X83" s="9">
        <f t="shared" si="36"/>
        <v>0.35599857600569601</v>
      </c>
      <c r="Y83" s="9">
        <f t="shared" si="37"/>
        <v>1.6273393002441008</v>
      </c>
      <c r="Z83" s="10">
        <f t="shared" si="38"/>
        <v>5.8491895701198025E-2</v>
      </c>
      <c r="AA83" s="10"/>
      <c r="AB83" s="11">
        <f t="shared" si="39"/>
        <v>136.95090439276487</v>
      </c>
      <c r="AC83" s="11">
        <f t="shared" si="40"/>
        <v>92.346030615877538</v>
      </c>
      <c r="AD83" s="11">
        <f t="shared" si="27"/>
        <v>4.5567817728729079</v>
      </c>
      <c r="AE83" s="9">
        <f t="shared" si="41"/>
        <v>0.75546159267089497</v>
      </c>
      <c r="AF83" s="5">
        <v>450</v>
      </c>
      <c r="AG83" s="5">
        <v>387</v>
      </c>
      <c r="AH83" s="5">
        <v>1090</v>
      </c>
      <c r="AI83" s="5">
        <v>126</v>
      </c>
      <c r="AJ83" s="5">
        <v>405</v>
      </c>
      <c r="AK83" s="5">
        <v>8127</v>
      </c>
      <c r="AL83" s="5">
        <v>3460</v>
      </c>
      <c r="AM83" s="5">
        <v>130</v>
      </c>
      <c r="AN83" s="5">
        <v>177</v>
      </c>
      <c r="AO83" s="5">
        <v>1</v>
      </c>
      <c r="AP83" s="5">
        <v>31</v>
      </c>
      <c r="AQ83" s="5">
        <v>525</v>
      </c>
      <c r="AR83" s="5">
        <v>757</v>
      </c>
      <c r="AS83" s="5">
        <v>210</v>
      </c>
      <c r="AT83" s="5">
        <v>424</v>
      </c>
      <c r="AU83" s="5">
        <v>5719</v>
      </c>
      <c r="AV83" s="5">
        <v>5719</v>
      </c>
      <c r="AW83" s="5">
        <v>5520</v>
      </c>
      <c r="AX83" s="5">
        <v>6707</v>
      </c>
      <c r="AY83" s="5">
        <v>3535</v>
      </c>
      <c r="AZ83" s="5">
        <v>13</v>
      </c>
      <c r="BA83" s="5">
        <v>5</v>
      </c>
      <c r="BB83" s="5">
        <v>4</v>
      </c>
      <c r="BC83" s="5">
        <v>6</v>
      </c>
      <c r="BD83" s="5">
        <v>4</v>
      </c>
      <c r="BE83" s="5">
        <v>91744</v>
      </c>
      <c r="BF83" s="5">
        <v>21271</v>
      </c>
      <c r="BG83" s="5">
        <v>9</v>
      </c>
      <c r="BH83" s="5">
        <v>1</v>
      </c>
      <c r="BI83" s="5"/>
      <c r="BJ83" s="5">
        <v>76</v>
      </c>
      <c r="BK83" s="5">
        <v>76</v>
      </c>
      <c r="BL83" s="5"/>
      <c r="BM83" s="5"/>
      <c r="BN83" s="5">
        <v>54</v>
      </c>
      <c r="BO83" s="5">
        <v>27</v>
      </c>
      <c r="BP83" s="5">
        <v>30</v>
      </c>
      <c r="BQ83" s="5">
        <v>1</v>
      </c>
      <c r="BR83" s="5">
        <v>20</v>
      </c>
      <c r="BS83" s="5">
        <v>256</v>
      </c>
      <c r="BT83" s="5">
        <v>4</v>
      </c>
      <c r="BU83" s="5">
        <v>531</v>
      </c>
      <c r="BV83" s="5">
        <v>463</v>
      </c>
      <c r="BW83" s="5">
        <v>17</v>
      </c>
      <c r="BX83" s="5">
        <v>53</v>
      </c>
      <c r="BY83" s="5">
        <v>6</v>
      </c>
      <c r="BZ83" s="5">
        <v>7</v>
      </c>
      <c r="CA83" s="5">
        <v>1419</v>
      </c>
      <c r="CB83" s="5"/>
      <c r="CC83" s="5">
        <v>147</v>
      </c>
      <c r="CD83" s="5">
        <v>381</v>
      </c>
      <c r="CE83" s="5">
        <v>690</v>
      </c>
      <c r="CF83" s="5">
        <v>729</v>
      </c>
      <c r="CG83" s="5">
        <v>143</v>
      </c>
      <c r="CH83" s="5">
        <v>1072</v>
      </c>
      <c r="CI83" s="5">
        <v>5</v>
      </c>
      <c r="CJ83" s="5">
        <v>165</v>
      </c>
      <c r="CK83" s="5"/>
      <c r="CL83" s="5">
        <v>83</v>
      </c>
      <c r="CM83" s="5">
        <v>6</v>
      </c>
      <c r="CN83" s="5">
        <v>47</v>
      </c>
      <c r="CO83" s="5">
        <v>14</v>
      </c>
      <c r="CP83" s="5">
        <v>53</v>
      </c>
      <c r="CQ83" s="5">
        <v>2</v>
      </c>
      <c r="CR83" s="5">
        <v>81</v>
      </c>
      <c r="CS83" s="5"/>
      <c r="CT83" s="5">
        <v>39</v>
      </c>
      <c r="CU83" s="5">
        <v>7</v>
      </c>
      <c r="CV83" s="5">
        <v>79</v>
      </c>
      <c r="CW83" s="5">
        <v>7</v>
      </c>
      <c r="CX83" s="5">
        <v>23</v>
      </c>
      <c r="CY83" s="5">
        <v>15</v>
      </c>
      <c r="CZ83" s="5">
        <v>1297</v>
      </c>
      <c r="DA83" s="5">
        <v>613</v>
      </c>
      <c r="DB83" s="5">
        <v>227</v>
      </c>
      <c r="DC83" s="5">
        <v>182606</v>
      </c>
      <c r="DD83" s="5">
        <v>1</v>
      </c>
      <c r="DE83" s="5">
        <v>74</v>
      </c>
      <c r="DF83" s="5">
        <v>64</v>
      </c>
      <c r="DG83" s="5">
        <v>222</v>
      </c>
      <c r="DH83" s="5">
        <v>90</v>
      </c>
      <c r="DI83" s="5">
        <v>13</v>
      </c>
      <c r="DJ83" s="5">
        <v>82</v>
      </c>
      <c r="DK83" s="5">
        <v>54</v>
      </c>
      <c r="DL83" s="5">
        <v>37</v>
      </c>
      <c r="DM83" s="5">
        <v>101</v>
      </c>
      <c r="DN83" s="5">
        <v>125</v>
      </c>
      <c r="DO83" s="5">
        <v>79</v>
      </c>
      <c r="DP83" s="5">
        <v>46</v>
      </c>
      <c r="DQ83" s="5">
        <v>5632</v>
      </c>
      <c r="DR83" s="5">
        <v>6100</v>
      </c>
      <c r="DS83" s="5">
        <v>5401</v>
      </c>
      <c r="DT83" s="5">
        <v>124.5</v>
      </c>
      <c r="DU83" s="5">
        <v>139</v>
      </c>
      <c r="DV83" s="5">
        <v>150</v>
      </c>
      <c r="DW83" s="5"/>
      <c r="DX83" s="5">
        <v>35</v>
      </c>
      <c r="DY83" s="5">
        <v>538</v>
      </c>
      <c r="DZ83" s="5">
        <v>649</v>
      </c>
      <c r="EA83" s="5">
        <v>339</v>
      </c>
      <c r="EB83" s="5">
        <v>226</v>
      </c>
      <c r="EC83" s="5">
        <v>184</v>
      </c>
      <c r="ED83" s="5">
        <v>143</v>
      </c>
      <c r="EE83" s="5"/>
      <c r="EF83" s="5">
        <v>31</v>
      </c>
      <c r="EG83" s="5">
        <v>605</v>
      </c>
      <c r="EH83" s="5">
        <v>700</v>
      </c>
      <c r="EI83" s="5">
        <v>344</v>
      </c>
      <c r="EJ83" s="5">
        <v>254</v>
      </c>
      <c r="EK83" s="5">
        <v>126</v>
      </c>
      <c r="EL83" s="5">
        <v>144</v>
      </c>
      <c r="EM83" s="5"/>
      <c r="EN83" s="5">
        <v>36</v>
      </c>
      <c r="EO83" s="5">
        <v>623</v>
      </c>
      <c r="EP83" s="5">
        <v>716</v>
      </c>
      <c r="EQ83" s="5">
        <v>363</v>
      </c>
      <c r="ER83" s="5">
        <v>244</v>
      </c>
    </row>
    <row r="84" spans="1:148" ht="15" x14ac:dyDescent="0.25">
      <c r="A84" s="4" t="s">
        <v>182</v>
      </c>
      <c r="B84" t="s">
        <v>22</v>
      </c>
      <c r="C84" t="s">
        <v>23</v>
      </c>
      <c r="D84" t="s">
        <v>162</v>
      </c>
      <c r="E84" t="s">
        <v>25</v>
      </c>
      <c r="F84" t="s">
        <v>183</v>
      </c>
      <c r="G84" t="s">
        <v>49</v>
      </c>
      <c r="H84" s="5">
        <v>13.17</v>
      </c>
      <c r="I84" s="5">
        <v>649</v>
      </c>
      <c r="J84" s="9">
        <f t="shared" si="21"/>
        <v>6.1633281972265017</v>
      </c>
      <c r="K84" s="9">
        <f t="shared" si="22"/>
        <v>10.015408320493066</v>
      </c>
      <c r="L84" s="10">
        <f t="shared" si="28"/>
        <v>0.19876733436055469</v>
      </c>
      <c r="M84" s="10">
        <f t="shared" si="29"/>
        <v>0.56240369799691836</v>
      </c>
      <c r="N84" s="10">
        <f t="shared" si="30"/>
        <v>0.23882896764252695</v>
      </c>
      <c r="O84" s="10">
        <f t="shared" si="31"/>
        <v>0.6967741935483871</v>
      </c>
      <c r="P84" s="11">
        <f t="shared" si="23"/>
        <v>37.90446841294299</v>
      </c>
      <c r="Q84" s="10">
        <f t="shared" si="24"/>
        <v>3.0136986301369864E-2</v>
      </c>
      <c r="R84" s="10">
        <f t="shared" si="32"/>
        <v>9.0909090909090912E-2</v>
      </c>
      <c r="S84" s="10">
        <f t="shared" si="33"/>
        <v>0.36363636363636365</v>
      </c>
      <c r="T84" s="10">
        <f t="shared" si="34"/>
        <v>1</v>
      </c>
      <c r="U84" s="11">
        <f t="shared" si="25"/>
        <v>36</v>
      </c>
      <c r="V84" s="11">
        <f t="shared" si="26"/>
        <v>16</v>
      </c>
      <c r="W84" s="11">
        <f t="shared" si="35"/>
        <v>129</v>
      </c>
      <c r="X84" s="9">
        <f t="shared" si="36"/>
        <v>1.5408320493066257</v>
      </c>
      <c r="Y84" s="9">
        <f t="shared" si="37"/>
        <v>0</v>
      </c>
      <c r="Z84" s="10" t="e">
        <f t="shared" si="38"/>
        <v>#DIV/0!</v>
      </c>
      <c r="AA84" s="10"/>
      <c r="AB84" s="11">
        <f t="shared" si="39"/>
        <v>76.923076923076934</v>
      </c>
      <c r="AC84" s="11">
        <f t="shared" si="40"/>
        <v>89.368258859784277</v>
      </c>
      <c r="AD84" s="11">
        <f t="shared" si="27"/>
        <v>6.1633281972265026</v>
      </c>
      <c r="AE84" s="9" t="e">
        <f t="shared" si="41"/>
        <v>#DIV/0!</v>
      </c>
      <c r="AF84" s="5">
        <v>27</v>
      </c>
      <c r="AG84" s="5">
        <v>26</v>
      </c>
      <c r="AH84" s="5">
        <v>48</v>
      </c>
      <c r="AI84" s="5">
        <v>7</v>
      </c>
      <c r="AJ84" s="5">
        <v>21</v>
      </c>
      <c r="AK84" s="5">
        <v>365</v>
      </c>
      <c r="AL84" s="5">
        <v>155</v>
      </c>
      <c r="AM84" s="5">
        <v>11</v>
      </c>
      <c r="AN84" s="5">
        <v>4</v>
      </c>
      <c r="AO84" s="5"/>
      <c r="AP84" s="5">
        <v>2</v>
      </c>
      <c r="AQ84" s="5">
        <v>46</v>
      </c>
      <c r="AR84" s="5">
        <v>42</v>
      </c>
      <c r="AS84" s="5">
        <v>35</v>
      </c>
      <c r="AT84" s="5">
        <v>27</v>
      </c>
      <c r="AU84" s="5">
        <v>270</v>
      </c>
      <c r="AV84" s="5">
        <v>270</v>
      </c>
      <c r="AW84" s="5">
        <v>227</v>
      </c>
      <c r="AX84" s="5">
        <v>324</v>
      </c>
      <c r="AY84" s="5">
        <v>162</v>
      </c>
      <c r="AZ84" s="5"/>
      <c r="BA84" s="5">
        <v>1</v>
      </c>
      <c r="BB84" s="5"/>
      <c r="BC84" s="5">
        <v>1</v>
      </c>
      <c r="BD84" s="5"/>
      <c r="BE84" s="5">
        <v>6091</v>
      </c>
      <c r="BF84" s="5"/>
      <c r="BG84" s="5"/>
      <c r="BH84" s="5"/>
      <c r="BI84" s="5"/>
      <c r="BJ84" s="5"/>
      <c r="BK84" s="5"/>
      <c r="BL84" s="5"/>
      <c r="BM84" s="5"/>
      <c r="BN84" s="5">
        <v>8</v>
      </c>
      <c r="BO84" s="5"/>
      <c r="BP84" s="5">
        <v>2</v>
      </c>
      <c r="BQ84" s="5"/>
      <c r="BR84" s="5"/>
      <c r="BS84" s="5">
        <v>19</v>
      </c>
      <c r="BT84" s="5">
        <v>1</v>
      </c>
      <c r="BU84" s="5">
        <v>25</v>
      </c>
      <c r="BV84" s="5">
        <v>23</v>
      </c>
      <c r="BW84" s="5">
        <v>1</v>
      </c>
      <c r="BX84" s="5">
        <v>2</v>
      </c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>
        <v>1</v>
      </c>
      <c r="CZ84" s="5">
        <v>58</v>
      </c>
      <c r="DA84" s="5">
        <v>70</v>
      </c>
      <c r="DB84" s="5">
        <v>13</v>
      </c>
      <c r="DC84" s="5">
        <v>335</v>
      </c>
      <c r="DD84" s="5"/>
      <c r="DE84" s="5">
        <v>4</v>
      </c>
      <c r="DF84" s="5">
        <v>4</v>
      </c>
      <c r="DG84" s="5">
        <v>11</v>
      </c>
      <c r="DH84" s="5">
        <v>1</v>
      </c>
      <c r="DI84" s="5"/>
      <c r="DJ84" s="5">
        <v>4</v>
      </c>
      <c r="DK84" s="5"/>
      <c r="DL84" s="5">
        <v>8</v>
      </c>
      <c r="DM84" s="5">
        <v>12</v>
      </c>
      <c r="DN84" s="5">
        <v>2</v>
      </c>
      <c r="DO84" s="5">
        <v>2</v>
      </c>
      <c r="DP84" s="5"/>
      <c r="DQ84" s="5">
        <v>246</v>
      </c>
      <c r="DR84" s="5">
        <v>265</v>
      </c>
      <c r="DS84" s="5">
        <v>240</v>
      </c>
      <c r="DT84" s="5">
        <v>9</v>
      </c>
      <c r="DU84" s="5">
        <v>9</v>
      </c>
      <c r="DV84" s="5">
        <v>3</v>
      </c>
      <c r="DW84" s="5"/>
      <c r="DX84" s="5">
        <v>1</v>
      </c>
      <c r="DY84" s="5">
        <v>36</v>
      </c>
      <c r="DZ84" s="5">
        <v>51</v>
      </c>
      <c r="EA84" s="5">
        <v>26</v>
      </c>
      <c r="EB84" s="5">
        <v>11</v>
      </c>
      <c r="EC84" s="5">
        <v>10</v>
      </c>
      <c r="ED84" s="5">
        <v>6</v>
      </c>
      <c r="EE84" s="5"/>
      <c r="EF84" s="5">
        <v>2</v>
      </c>
      <c r="EG84" s="5">
        <v>32</v>
      </c>
      <c r="EH84" s="5">
        <v>43</v>
      </c>
      <c r="EI84" s="5">
        <v>16</v>
      </c>
      <c r="EJ84" s="5">
        <v>16</v>
      </c>
      <c r="EK84" s="5">
        <v>6</v>
      </c>
      <c r="EL84" s="5">
        <v>7</v>
      </c>
      <c r="EM84" s="5"/>
      <c r="EN84" s="5"/>
      <c r="EO84" s="5">
        <v>50</v>
      </c>
      <c r="EP84" s="5">
        <v>38</v>
      </c>
      <c r="EQ84" s="5">
        <v>25</v>
      </c>
      <c r="ER84" s="5">
        <v>22</v>
      </c>
    </row>
    <row r="85" spans="1:148" ht="15" x14ac:dyDescent="0.25">
      <c r="A85" s="4" t="s">
        <v>184</v>
      </c>
      <c r="B85" t="s">
        <v>22</v>
      </c>
      <c r="C85" t="s">
        <v>23</v>
      </c>
      <c r="D85" t="s">
        <v>162</v>
      </c>
      <c r="E85" t="s">
        <v>25</v>
      </c>
      <c r="F85" t="s">
        <v>185</v>
      </c>
      <c r="G85" t="s">
        <v>44</v>
      </c>
      <c r="H85" s="5">
        <v>34.69</v>
      </c>
      <c r="I85" s="5">
        <v>2522</v>
      </c>
      <c r="J85" s="9">
        <f t="shared" si="21"/>
        <v>-0.4956383822363204</v>
      </c>
      <c r="K85" s="9">
        <f t="shared" si="22"/>
        <v>3.6677240285487711</v>
      </c>
      <c r="L85" s="10">
        <f t="shared" si="28"/>
        <v>0.19349722442505948</v>
      </c>
      <c r="M85" s="10">
        <f t="shared" si="29"/>
        <v>0.59555908009516256</v>
      </c>
      <c r="N85" s="10">
        <f t="shared" si="30"/>
        <v>0.21094369547977795</v>
      </c>
      <c r="O85" s="10">
        <f t="shared" si="31"/>
        <v>0.75751879699248126</v>
      </c>
      <c r="P85" s="11">
        <f t="shared" si="23"/>
        <v>37.906423473433783</v>
      </c>
      <c r="Q85" s="10">
        <f t="shared" si="24"/>
        <v>1.9973368841544607E-2</v>
      </c>
      <c r="R85" s="10">
        <f t="shared" si="32"/>
        <v>0.26666666666666666</v>
      </c>
      <c r="S85" s="10">
        <f t="shared" si="33"/>
        <v>0.4</v>
      </c>
      <c r="T85" s="10">
        <f t="shared" si="34"/>
        <v>1</v>
      </c>
      <c r="U85" s="11">
        <f t="shared" si="25"/>
        <v>98</v>
      </c>
      <c r="V85" s="11">
        <f t="shared" si="26"/>
        <v>73</v>
      </c>
      <c r="W85" s="11">
        <f t="shared" si="35"/>
        <v>488</v>
      </c>
      <c r="X85" s="9">
        <f t="shared" si="36"/>
        <v>0</v>
      </c>
      <c r="Y85" s="9">
        <f t="shared" si="37"/>
        <v>0</v>
      </c>
      <c r="Z85" s="10">
        <f t="shared" si="38"/>
        <v>0</v>
      </c>
      <c r="AA85" s="10"/>
      <c r="AB85" s="11">
        <f t="shared" si="39"/>
        <v>116.66666666666667</v>
      </c>
      <c r="AC85" s="11">
        <f t="shared" si="40"/>
        <v>124.90087232355273</v>
      </c>
      <c r="AD85" s="11">
        <f t="shared" si="27"/>
        <v>3.9651070578905627</v>
      </c>
      <c r="AE85" s="9">
        <f t="shared" si="41"/>
        <v>0.47826086956521741</v>
      </c>
      <c r="AF85" s="5">
        <v>88</v>
      </c>
      <c r="AG85" s="5">
        <v>60</v>
      </c>
      <c r="AH85" s="5">
        <v>226</v>
      </c>
      <c r="AI85" s="5">
        <v>29</v>
      </c>
      <c r="AJ85" s="5">
        <v>85</v>
      </c>
      <c r="AK85" s="5">
        <v>1502</v>
      </c>
      <c r="AL85" s="5">
        <v>532</v>
      </c>
      <c r="AM85" s="5">
        <v>22</v>
      </c>
      <c r="AN85" s="5">
        <v>30</v>
      </c>
      <c r="AO85" s="5"/>
      <c r="AP85" s="5">
        <v>4</v>
      </c>
      <c r="AQ85" s="5">
        <v>164</v>
      </c>
      <c r="AR85" s="5">
        <v>119</v>
      </c>
      <c r="AS85" s="5">
        <v>100</v>
      </c>
      <c r="AT85" s="5">
        <v>63</v>
      </c>
      <c r="AU85" s="5">
        <v>987</v>
      </c>
      <c r="AV85" s="5">
        <v>987</v>
      </c>
      <c r="AW85" s="5">
        <v>902</v>
      </c>
      <c r="AX85" s="5">
        <v>1054</v>
      </c>
      <c r="AY85" s="5">
        <v>701</v>
      </c>
      <c r="AZ85" s="5">
        <v>2</v>
      </c>
      <c r="BA85" s="5"/>
      <c r="BB85" s="5"/>
      <c r="BC85" s="5">
        <v>1</v>
      </c>
      <c r="BD85" s="5"/>
      <c r="BE85" s="5">
        <v>13722</v>
      </c>
      <c r="BF85" s="5"/>
      <c r="BG85" s="5">
        <v>1</v>
      </c>
      <c r="BH85" s="5">
        <v>1</v>
      </c>
      <c r="BI85" s="5"/>
      <c r="BJ85" s="5"/>
      <c r="BK85" s="5"/>
      <c r="BL85" s="5"/>
      <c r="BM85" s="5"/>
      <c r="BN85" s="5">
        <v>6</v>
      </c>
      <c r="BO85" s="5"/>
      <c r="BP85" s="5">
        <v>18</v>
      </c>
      <c r="BQ85" s="5"/>
      <c r="BR85" s="5"/>
      <c r="BS85" s="5">
        <v>54</v>
      </c>
      <c r="BT85" s="5">
        <v>1</v>
      </c>
      <c r="BU85" s="5">
        <v>101</v>
      </c>
      <c r="BV85" s="5">
        <v>60</v>
      </c>
      <c r="BW85" s="5">
        <v>2</v>
      </c>
      <c r="BX85" s="5">
        <v>7</v>
      </c>
      <c r="BY85" s="5"/>
      <c r="BZ85" s="5">
        <v>1</v>
      </c>
      <c r="CA85" s="5">
        <v>161</v>
      </c>
      <c r="CB85" s="5"/>
      <c r="CC85" s="5">
        <v>15</v>
      </c>
      <c r="CD85" s="5">
        <v>6</v>
      </c>
      <c r="CE85" s="5">
        <v>84</v>
      </c>
      <c r="CF85" s="5">
        <v>77</v>
      </c>
      <c r="CG85" s="5">
        <v>24</v>
      </c>
      <c r="CH85" s="5">
        <v>77</v>
      </c>
      <c r="CI85" s="5">
        <v>1</v>
      </c>
      <c r="CJ85" s="5"/>
      <c r="CK85" s="5"/>
      <c r="CL85" s="5"/>
      <c r="CM85" s="5">
        <v>1</v>
      </c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>
        <v>4</v>
      </c>
      <c r="CZ85" s="5">
        <v>315</v>
      </c>
      <c r="DA85" s="5">
        <v>269</v>
      </c>
      <c r="DB85" s="5">
        <v>50</v>
      </c>
      <c r="DC85" s="5">
        <v>13060</v>
      </c>
      <c r="DD85" s="5">
        <v>1</v>
      </c>
      <c r="DE85" s="5">
        <v>11</v>
      </c>
      <c r="DF85" s="5">
        <v>10</v>
      </c>
      <c r="DG85" s="5">
        <v>30</v>
      </c>
      <c r="DH85" s="5">
        <v>8</v>
      </c>
      <c r="DI85" s="5"/>
      <c r="DJ85" s="5">
        <v>12</v>
      </c>
      <c r="DK85" s="5">
        <v>5</v>
      </c>
      <c r="DL85" s="5">
        <v>6</v>
      </c>
      <c r="DM85" s="5">
        <v>18</v>
      </c>
      <c r="DN85" s="5">
        <v>18</v>
      </c>
      <c r="DO85" s="5">
        <v>14</v>
      </c>
      <c r="DP85" s="5">
        <v>4</v>
      </c>
      <c r="DQ85" s="5">
        <v>956</v>
      </c>
      <c r="DR85" s="5">
        <v>1031</v>
      </c>
      <c r="DS85" s="5">
        <v>933</v>
      </c>
      <c r="DT85" s="5">
        <v>8</v>
      </c>
      <c r="DU85" s="5">
        <v>20</v>
      </c>
      <c r="DV85" s="5">
        <v>21</v>
      </c>
      <c r="DW85" s="5">
        <v>1</v>
      </c>
      <c r="DX85" s="5">
        <v>5</v>
      </c>
      <c r="DY85" s="5">
        <v>124</v>
      </c>
      <c r="DZ85" s="5">
        <v>83</v>
      </c>
      <c r="EA85" s="5">
        <v>39</v>
      </c>
      <c r="EB85" s="5">
        <v>58</v>
      </c>
      <c r="EC85" s="5">
        <v>25</v>
      </c>
      <c r="ED85" s="5">
        <v>20</v>
      </c>
      <c r="EE85" s="5"/>
      <c r="EF85" s="5">
        <v>4</v>
      </c>
      <c r="EG85" s="5">
        <v>124</v>
      </c>
      <c r="EH85" s="5">
        <v>129</v>
      </c>
      <c r="EI85" s="5">
        <v>57</v>
      </c>
      <c r="EJ85" s="5">
        <v>57</v>
      </c>
      <c r="EK85" s="5">
        <v>31</v>
      </c>
      <c r="EL85" s="5">
        <v>32</v>
      </c>
      <c r="EM85" s="5"/>
      <c r="EN85" s="5">
        <v>2</v>
      </c>
      <c r="EO85" s="5">
        <v>131</v>
      </c>
      <c r="EP85" s="5">
        <v>145</v>
      </c>
      <c r="EQ85" s="5">
        <v>81</v>
      </c>
      <c r="ER85" s="5">
        <v>62</v>
      </c>
    </row>
    <row r="86" spans="1:148" ht="15" x14ac:dyDescent="0.25">
      <c r="A86" s="4" t="s">
        <v>186</v>
      </c>
      <c r="B86" t="s">
        <v>22</v>
      </c>
      <c r="C86" t="s">
        <v>23</v>
      </c>
      <c r="D86" t="s">
        <v>162</v>
      </c>
      <c r="E86" t="s">
        <v>25</v>
      </c>
      <c r="F86" t="s">
        <v>187</v>
      </c>
      <c r="G86" t="s">
        <v>49</v>
      </c>
      <c r="H86" s="5">
        <v>6.25</v>
      </c>
      <c r="I86" s="5">
        <v>533</v>
      </c>
      <c r="J86" s="9">
        <f t="shared" si="21"/>
        <v>-0.9380863039399624</v>
      </c>
      <c r="K86" s="9">
        <f t="shared" si="22"/>
        <v>-1.8761726078799248</v>
      </c>
      <c r="L86" s="10">
        <f t="shared" si="28"/>
        <v>0.21951219512195122</v>
      </c>
      <c r="M86" s="10">
        <f t="shared" si="29"/>
        <v>0.59099437148217637</v>
      </c>
      <c r="N86" s="10">
        <f t="shared" si="30"/>
        <v>0.18949343339587241</v>
      </c>
      <c r="O86" s="10">
        <f t="shared" si="31"/>
        <v>0.93069306930693074</v>
      </c>
      <c r="P86" s="11">
        <f t="shared" si="23"/>
        <v>36.022514071294559</v>
      </c>
      <c r="Q86" s="10">
        <f t="shared" si="24"/>
        <v>1.2698412698412698E-2</v>
      </c>
      <c r="R86" s="10">
        <f t="shared" si="32"/>
        <v>0.5</v>
      </c>
      <c r="S86" s="10">
        <f t="shared" si="33"/>
        <v>0.5</v>
      </c>
      <c r="T86" s="10">
        <f t="shared" si="34"/>
        <v>1</v>
      </c>
      <c r="U86" s="11">
        <f t="shared" si="25"/>
        <v>23</v>
      </c>
      <c r="V86" s="11">
        <f t="shared" si="26"/>
        <v>19</v>
      </c>
      <c r="W86" s="11">
        <f t="shared" si="35"/>
        <v>117</v>
      </c>
      <c r="X86" s="9">
        <f t="shared" si="36"/>
        <v>0</v>
      </c>
      <c r="Y86" s="9">
        <f t="shared" si="37"/>
        <v>0</v>
      </c>
      <c r="Z86" s="10" t="e">
        <f t="shared" si="38"/>
        <v>#DIV/0!</v>
      </c>
      <c r="AA86" s="10"/>
      <c r="AB86" s="11">
        <f t="shared" si="39"/>
        <v>117.64705882352941</v>
      </c>
      <c r="AC86" s="11">
        <f t="shared" si="40"/>
        <v>11.257035647279549</v>
      </c>
      <c r="AD86" s="11">
        <f t="shared" si="27"/>
        <v>7.5046904315197001</v>
      </c>
      <c r="AE86" s="9" t="e">
        <f t="shared" si="41"/>
        <v>#DIV/0!</v>
      </c>
      <c r="AF86" s="5">
        <v>17</v>
      </c>
      <c r="AG86" s="5">
        <v>17</v>
      </c>
      <c r="AH86" s="5">
        <v>51</v>
      </c>
      <c r="AI86" s="5">
        <v>9</v>
      </c>
      <c r="AJ86" s="5">
        <v>23</v>
      </c>
      <c r="AK86" s="5">
        <v>315</v>
      </c>
      <c r="AL86" s="5">
        <v>101</v>
      </c>
      <c r="AM86" s="5">
        <v>7</v>
      </c>
      <c r="AN86" s="5">
        <v>6</v>
      </c>
      <c r="AO86" s="5"/>
      <c r="AP86" s="5"/>
      <c r="AQ86" s="5">
        <v>22</v>
      </c>
      <c r="AR86" s="5">
        <v>19</v>
      </c>
      <c r="AS86" s="5">
        <v>11</v>
      </c>
      <c r="AT86" s="5">
        <v>11</v>
      </c>
      <c r="AU86" s="5">
        <v>211</v>
      </c>
      <c r="AV86" s="5">
        <v>211</v>
      </c>
      <c r="AW86" s="5">
        <v>197</v>
      </c>
      <c r="AX86" s="5">
        <v>244</v>
      </c>
      <c r="AY86" s="5">
        <v>165</v>
      </c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>
        <v>18</v>
      </c>
      <c r="BT86" s="5">
        <v>1</v>
      </c>
      <c r="BU86" s="5">
        <v>28</v>
      </c>
      <c r="BV86" s="5">
        <v>20</v>
      </c>
      <c r="BW86" s="5"/>
      <c r="BX86" s="5">
        <v>2</v>
      </c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>
        <v>2</v>
      </c>
      <c r="CZ86" s="5">
        <v>6</v>
      </c>
      <c r="DA86" s="5">
        <v>15</v>
      </c>
      <c r="DB86" s="5">
        <v>16</v>
      </c>
      <c r="DC86" s="5">
        <v>1049</v>
      </c>
      <c r="DD86" s="5"/>
      <c r="DE86" s="5">
        <v>5</v>
      </c>
      <c r="DF86" s="5">
        <v>4</v>
      </c>
      <c r="DG86" s="5">
        <v>4</v>
      </c>
      <c r="DH86" s="5">
        <v>2</v>
      </c>
      <c r="DI86" s="5"/>
      <c r="DJ86" s="5">
        <v>2</v>
      </c>
      <c r="DK86" s="5"/>
      <c r="DL86" s="5">
        <v>2</v>
      </c>
      <c r="DM86" s="5">
        <v>4</v>
      </c>
      <c r="DN86" s="5">
        <v>1</v>
      </c>
      <c r="DO86" s="5"/>
      <c r="DP86" s="5">
        <v>1</v>
      </c>
      <c r="DQ86" s="5">
        <v>192</v>
      </c>
      <c r="DR86" s="5">
        <v>200</v>
      </c>
      <c r="DS86" s="5">
        <v>184</v>
      </c>
      <c r="DT86" s="5">
        <v>4</v>
      </c>
      <c r="DU86" s="5">
        <v>7</v>
      </c>
      <c r="DV86" s="5">
        <v>6</v>
      </c>
      <c r="DW86" s="5"/>
      <c r="DX86" s="5"/>
      <c r="DY86" s="5">
        <v>37</v>
      </c>
      <c r="DZ86" s="5">
        <v>17</v>
      </c>
      <c r="EA86" s="5">
        <v>7</v>
      </c>
      <c r="EB86" s="5">
        <v>11</v>
      </c>
      <c r="EC86" s="5">
        <v>5</v>
      </c>
      <c r="ED86" s="5">
        <v>7</v>
      </c>
      <c r="EE86" s="5"/>
      <c r="EF86" s="5"/>
      <c r="EG86" s="5">
        <v>22</v>
      </c>
      <c r="EH86" s="5">
        <v>24</v>
      </c>
      <c r="EI86" s="5">
        <v>14</v>
      </c>
      <c r="EJ86" s="5">
        <v>9</v>
      </c>
      <c r="EK86" s="5">
        <v>4</v>
      </c>
      <c r="EL86" s="5">
        <v>6</v>
      </c>
      <c r="EM86" s="5"/>
      <c r="EN86" s="5"/>
      <c r="EO86" s="5">
        <v>35</v>
      </c>
      <c r="EP86" s="5">
        <v>48</v>
      </c>
      <c r="EQ86" s="5">
        <v>20</v>
      </c>
      <c r="ER86" s="5">
        <v>25</v>
      </c>
    </row>
    <row r="87" spans="1:148" ht="15" x14ac:dyDescent="0.25">
      <c r="A87" s="4" t="s">
        <v>188</v>
      </c>
      <c r="H87" s="5">
        <v>653.52</v>
      </c>
      <c r="I87" s="5">
        <v>27879</v>
      </c>
      <c r="J87" s="9">
        <f t="shared" si="21"/>
        <v>-4.5912694142544561</v>
      </c>
      <c r="K87" s="9">
        <f t="shared" si="22"/>
        <v>1.4078697227303705</v>
      </c>
      <c r="L87" s="10">
        <f t="shared" si="28"/>
        <v>0.18917464758420316</v>
      </c>
      <c r="M87" s="10">
        <f t="shared" si="29"/>
        <v>0.57907385487284335</v>
      </c>
      <c r="N87" s="10">
        <f t="shared" si="30"/>
        <v>0.23175149754295349</v>
      </c>
      <c r="O87" s="10">
        <f t="shared" si="31"/>
        <v>0.67172264355362943</v>
      </c>
      <c r="P87" s="11">
        <f t="shared" si="23"/>
        <v>33.01409663187345</v>
      </c>
      <c r="Q87" s="10">
        <f t="shared" si="24"/>
        <v>4.8686818632309219E-2</v>
      </c>
      <c r="R87" s="10">
        <f t="shared" si="32"/>
        <v>0.45292620865139949</v>
      </c>
      <c r="S87" s="10">
        <f t="shared" si="33"/>
        <v>0.53816793893129766</v>
      </c>
      <c r="T87" s="10">
        <f t="shared" si="34"/>
        <v>0.93787470675123819</v>
      </c>
      <c r="U87" s="11">
        <f t="shared" si="25"/>
        <v>1179</v>
      </c>
      <c r="V87" s="11">
        <f t="shared" si="26"/>
        <v>1232</v>
      </c>
      <c r="W87" s="11">
        <f t="shared" si="35"/>
        <v>5274</v>
      </c>
      <c r="X87" s="9">
        <f t="shared" si="36"/>
        <v>0.43043150758635534</v>
      </c>
      <c r="Y87" s="9">
        <f t="shared" si="37"/>
        <v>0.56882821387940841</v>
      </c>
      <c r="Z87" s="10">
        <f t="shared" si="38"/>
        <v>0.2612519399896534</v>
      </c>
      <c r="AA87" s="10"/>
      <c r="AB87" s="11">
        <f t="shared" si="39"/>
        <v>92.817679558011051</v>
      </c>
      <c r="AC87" s="11">
        <f t="shared" si="40"/>
        <v>65.461458445424881</v>
      </c>
      <c r="AD87" s="11">
        <f t="shared" si="27"/>
        <v>3.3717134760931171</v>
      </c>
      <c r="AE87" s="9">
        <f t="shared" si="41"/>
        <v>0.65183652353854116</v>
      </c>
      <c r="AF87" s="5">
        <v>954</v>
      </c>
      <c r="AG87" s="5">
        <v>905</v>
      </c>
      <c r="AH87" s="5">
        <v>2200</v>
      </c>
      <c r="AI87" s="5">
        <v>281</v>
      </c>
      <c r="AJ87" s="5">
        <v>934</v>
      </c>
      <c r="AK87" s="5">
        <v>16144</v>
      </c>
      <c r="AL87" s="5">
        <v>6461</v>
      </c>
      <c r="AM87" s="5">
        <v>277</v>
      </c>
      <c r="AN87" s="5">
        <v>459</v>
      </c>
      <c r="AO87" s="5"/>
      <c r="AP87" s="5">
        <v>111</v>
      </c>
      <c r="AQ87" s="5">
        <v>1596</v>
      </c>
      <c r="AR87" s="5">
        <v>1646</v>
      </c>
      <c r="AS87" s="5">
        <v>770</v>
      </c>
      <c r="AT87" s="5">
        <v>766</v>
      </c>
      <c r="AU87" s="5">
        <v>11509</v>
      </c>
      <c r="AV87" s="5">
        <v>10794</v>
      </c>
      <c r="AW87" s="5">
        <v>5722</v>
      </c>
      <c r="AX87" s="5">
        <v>11828</v>
      </c>
      <c r="AY87" s="5">
        <v>7013</v>
      </c>
      <c r="AZ87" s="5">
        <v>6</v>
      </c>
      <c r="BA87" s="5">
        <v>12</v>
      </c>
      <c r="BB87" s="5">
        <v>3</v>
      </c>
      <c r="BC87" s="5">
        <v>18</v>
      </c>
      <c r="BD87" s="5">
        <v>3</v>
      </c>
      <c r="BE87" s="5">
        <v>179857</v>
      </c>
      <c r="BF87" s="5">
        <v>20287</v>
      </c>
      <c r="BG87" s="5">
        <v>13</v>
      </c>
      <c r="BH87" s="5">
        <v>2</v>
      </c>
      <c r="BI87" s="5"/>
      <c r="BJ87" s="5">
        <v>26</v>
      </c>
      <c r="BK87" s="5">
        <v>26</v>
      </c>
      <c r="BL87" s="5"/>
      <c r="BM87" s="5"/>
      <c r="BN87" s="5">
        <v>897</v>
      </c>
      <c r="BO87" s="5">
        <v>174</v>
      </c>
      <c r="BP87" s="5">
        <v>252</v>
      </c>
      <c r="BQ87" s="5">
        <v>5</v>
      </c>
      <c r="BR87" s="5">
        <v>183</v>
      </c>
      <c r="BS87" s="5">
        <v>447</v>
      </c>
      <c r="BT87" s="5">
        <v>15</v>
      </c>
      <c r="BU87" s="5">
        <v>1036</v>
      </c>
      <c r="BV87" s="5">
        <v>977</v>
      </c>
      <c r="BW87" s="5">
        <v>240</v>
      </c>
      <c r="BX87" s="5">
        <v>84</v>
      </c>
      <c r="BY87" s="5"/>
      <c r="BZ87" s="5">
        <v>13</v>
      </c>
      <c r="CA87" s="5">
        <v>1933</v>
      </c>
      <c r="CB87" s="5"/>
      <c r="CC87" s="5">
        <v>208</v>
      </c>
      <c r="CD87" s="5">
        <v>290</v>
      </c>
      <c r="CE87" s="5">
        <v>1038</v>
      </c>
      <c r="CF87" s="5">
        <v>895</v>
      </c>
      <c r="CG87" s="5">
        <v>327</v>
      </c>
      <c r="CH87" s="5">
        <v>1260</v>
      </c>
      <c r="CI87" s="5">
        <v>12</v>
      </c>
      <c r="CJ87" s="5">
        <v>247</v>
      </c>
      <c r="CK87" s="5"/>
      <c r="CL87" s="5">
        <v>505</v>
      </c>
      <c r="CM87" s="5">
        <v>12</v>
      </c>
      <c r="CN87" s="5">
        <v>64</v>
      </c>
      <c r="CO87" s="5">
        <v>33</v>
      </c>
      <c r="CP87" s="5"/>
      <c r="CQ87" s="5">
        <v>3</v>
      </c>
      <c r="CR87" s="5">
        <v>101</v>
      </c>
      <c r="CS87" s="5"/>
      <c r="CT87" s="5"/>
      <c r="CU87" s="5"/>
      <c r="CV87" s="5"/>
      <c r="CW87" s="5">
        <v>8</v>
      </c>
      <c r="CX87" s="5">
        <v>16</v>
      </c>
      <c r="CY87" s="5">
        <v>19</v>
      </c>
      <c r="CZ87" s="5">
        <v>1825</v>
      </c>
      <c r="DA87" s="5">
        <v>1429</v>
      </c>
      <c r="DB87" s="5">
        <v>350</v>
      </c>
      <c r="DC87" s="5">
        <v>29293</v>
      </c>
      <c r="DD87" s="5">
        <v>4</v>
      </c>
      <c r="DE87" s="5">
        <v>108</v>
      </c>
      <c r="DF87" s="5">
        <v>94</v>
      </c>
      <c r="DG87" s="5">
        <v>786</v>
      </c>
      <c r="DH87" s="5">
        <v>356</v>
      </c>
      <c r="DI87" s="5">
        <v>36</v>
      </c>
      <c r="DJ87" s="5">
        <v>387</v>
      </c>
      <c r="DK87" s="5">
        <v>180</v>
      </c>
      <c r="DL87" s="5">
        <v>460</v>
      </c>
      <c r="DM87" s="5">
        <v>670</v>
      </c>
      <c r="DN87" s="5">
        <v>465</v>
      </c>
      <c r="DO87" s="5">
        <v>289</v>
      </c>
      <c r="DP87" s="5">
        <v>176</v>
      </c>
      <c r="DQ87" s="5">
        <v>9204</v>
      </c>
      <c r="DR87" s="5">
        <v>9653</v>
      </c>
      <c r="DS87" s="5">
        <v>8907</v>
      </c>
      <c r="DT87" s="5">
        <v>1553</v>
      </c>
      <c r="DU87" s="5">
        <v>295</v>
      </c>
      <c r="DV87" s="5">
        <v>432</v>
      </c>
      <c r="DW87" s="5">
        <v>2</v>
      </c>
      <c r="DX87" s="5">
        <v>125</v>
      </c>
      <c r="DY87" s="5">
        <v>1292</v>
      </c>
      <c r="DZ87" s="5">
        <v>1473</v>
      </c>
      <c r="EA87" s="5">
        <v>650</v>
      </c>
      <c r="EB87" s="5">
        <v>574</v>
      </c>
      <c r="EC87" s="5">
        <v>307</v>
      </c>
      <c r="ED87" s="5">
        <v>364</v>
      </c>
      <c r="EE87" s="5">
        <v>2</v>
      </c>
      <c r="EF87" s="5">
        <v>109</v>
      </c>
      <c r="EG87" s="5">
        <v>1469</v>
      </c>
      <c r="EH87" s="5">
        <v>1578</v>
      </c>
      <c r="EI87" s="5">
        <v>726</v>
      </c>
      <c r="EJ87" s="5">
        <v>613</v>
      </c>
      <c r="EK87" s="5">
        <v>300</v>
      </c>
      <c r="EL87" s="5">
        <v>436</v>
      </c>
      <c r="EM87" s="5"/>
      <c r="EN87" s="5">
        <v>106</v>
      </c>
      <c r="EO87" s="5">
        <v>1593</v>
      </c>
      <c r="EP87" s="5">
        <v>1571</v>
      </c>
      <c r="EQ87" s="5">
        <v>762</v>
      </c>
      <c r="ER87" s="5">
        <v>798</v>
      </c>
    </row>
    <row r="88" spans="1:148" ht="15" x14ac:dyDescent="0.25">
      <c r="A88" s="4" t="s">
        <v>189</v>
      </c>
      <c r="B88" t="s">
        <v>22</v>
      </c>
      <c r="C88" t="s">
        <v>23</v>
      </c>
      <c r="D88" t="s">
        <v>190</v>
      </c>
      <c r="E88" t="s">
        <v>25</v>
      </c>
      <c r="F88" t="s">
        <v>191</v>
      </c>
      <c r="G88" t="s">
        <v>27</v>
      </c>
      <c r="H88" s="5">
        <v>48.29</v>
      </c>
      <c r="I88" s="5">
        <v>1956</v>
      </c>
      <c r="J88" s="9">
        <f t="shared" si="21"/>
        <v>-6.3905930470347654</v>
      </c>
      <c r="K88" s="9">
        <f t="shared" si="22"/>
        <v>-6.1349693251533743</v>
      </c>
      <c r="L88" s="10">
        <f t="shared" si="28"/>
        <v>0.16104294478527606</v>
      </c>
      <c r="M88" s="10">
        <f t="shared" si="29"/>
        <v>0.59560327198364005</v>
      </c>
      <c r="N88" s="10">
        <f t="shared" si="30"/>
        <v>0.24335378323108384</v>
      </c>
      <c r="O88" s="10">
        <f t="shared" si="31"/>
        <v>0.54201680672268904</v>
      </c>
      <c r="P88" s="11">
        <f t="shared" si="23"/>
        <v>35.378323108384457</v>
      </c>
      <c r="Q88" s="10">
        <f t="shared" si="24"/>
        <v>4.1201716738197426E-2</v>
      </c>
      <c r="R88" s="10">
        <f t="shared" si="32"/>
        <v>0.33333333333333331</v>
      </c>
      <c r="S88" s="10">
        <f t="shared" si="33"/>
        <v>0.47916666666666669</v>
      </c>
      <c r="T88" s="10">
        <f t="shared" si="34"/>
        <v>0.78335233751425315</v>
      </c>
      <c r="U88" s="11">
        <f t="shared" si="25"/>
        <v>73</v>
      </c>
      <c r="V88" s="11">
        <f t="shared" si="26"/>
        <v>81</v>
      </c>
      <c r="W88" s="11">
        <f t="shared" si="35"/>
        <v>315</v>
      </c>
      <c r="X88" s="9">
        <f t="shared" si="36"/>
        <v>1.0224948875255624</v>
      </c>
      <c r="Y88" s="9">
        <f t="shared" si="37"/>
        <v>0</v>
      </c>
      <c r="Z88" s="10">
        <f t="shared" si="38"/>
        <v>5.3763440860215055E-2</v>
      </c>
      <c r="AA88" s="10"/>
      <c r="AB88" s="11">
        <f t="shared" si="39"/>
        <v>92.592592592592581</v>
      </c>
      <c r="AC88" s="11">
        <f t="shared" si="40"/>
        <v>87.423312883435571</v>
      </c>
      <c r="AD88" s="11">
        <f t="shared" si="27"/>
        <v>3.5787321063394684</v>
      </c>
      <c r="AE88" s="9">
        <f t="shared" si="41"/>
        <v>1</v>
      </c>
      <c r="AF88" s="5">
        <v>55</v>
      </c>
      <c r="AG88" s="5">
        <v>54</v>
      </c>
      <c r="AH88" s="5">
        <v>135</v>
      </c>
      <c r="AI88" s="5">
        <v>14</v>
      </c>
      <c r="AJ88" s="5">
        <v>57</v>
      </c>
      <c r="AK88" s="5">
        <v>1165</v>
      </c>
      <c r="AL88" s="5">
        <v>476</v>
      </c>
      <c r="AM88" s="5">
        <v>21</v>
      </c>
      <c r="AN88" s="5">
        <v>42</v>
      </c>
      <c r="AO88" s="5"/>
      <c r="AP88" s="5">
        <v>7</v>
      </c>
      <c r="AQ88" s="5">
        <v>111</v>
      </c>
      <c r="AR88" s="5">
        <v>140</v>
      </c>
      <c r="AS88" s="5">
        <v>51</v>
      </c>
      <c r="AT88" s="5">
        <v>78</v>
      </c>
      <c r="AU88" s="5">
        <v>877</v>
      </c>
      <c r="AV88" s="5">
        <v>687</v>
      </c>
      <c r="AW88" s="5"/>
      <c r="AX88" s="5">
        <v>849</v>
      </c>
      <c r="AY88" s="5">
        <v>541</v>
      </c>
      <c r="AZ88" s="5"/>
      <c r="BA88" s="5">
        <v>2</v>
      </c>
      <c r="BB88" s="5"/>
      <c r="BC88" s="5">
        <v>2</v>
      </c>
      <c r="BD88" s="5"/>
      <c r="BE88" s="5">
        <v>24457</v>
      </c>
      <c r="BF88" s="5"/>
      <c r="BG88" s="5">
        <v>1</v>
      </c>
      <c r="BH88" s="5"/>
      <c r="BI88" s="5"/>
      <c r="BJ88" s="5"/>
      <c r="BK88" s="5"/>
      <c r="BL88" s="5"/>
      <c r="BM88" s="5"/>
      <c r="BN88" s="5">
        <v>8</v>
      </c>
      <c r="BO88" s="5"/>
      <c r="BP88" s="5">
        <v>20</v>
      </c>
      <c r="BQ88" s="5">
        <v>1</v>
      </c>
      <c r="BR88" s="5">
        <v>42</v>
      </c>
      <c r="BS88" s="5">
        <v>27</v>
      </c>
      <c r="BT88" s="5">
        <v>1</v>
      </c>
      <c r="BU88" s="5">
        <v>50</v>
      </c>
      <c r="BV88" s="5">
        <v>53</v>
      </c>
      <c r="BW88" s="5">
        <v>6</v>
      </c>
      <c r="BX88" s="5">
        <v>5</v>
      </c>
      <c r="BY88" s="5"/>
      <c r="BZ88" s="5">
        <v>1</v>
      </c>
      <c r="CA88" s="5">
        <v>93</v>
      </c>
      <c r="CB88" s="5"/>
      <c r="CC88" s="5">
        <v>12</v>
      </c>
      <c r="CD88" s="5"/>
      <c r="CE88" s="5">
        <v>57</v>
      </c>
      <c r="CF88" s="5">
        <v>36</v>
      </c>
      <c r="CG88" s="5">
        <v>17</v>
      </c>
      <c r="CH88" s="5">
        <v>93</v>
      </c>
      <c r="CI88" s="5">
        <v>1</v>
      </c>
      <c r="CJ88" s="5">
        <v>11</v>
      </c>
      <c r="CK88" s="5"/>
      <c r="CL88" s="5">
        <v>5</v>
      </c>
      <c r="CM88" s="5">
        <v>1</v>
      </c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>
        <v>1</v>
      </c>
      <c r="CZ88" s="5">
        <v>171</v>
      </c>
      <c r="DA88" s="5">
        <v>59</v>
      </c>
      <c r="DB88" s="5">
        <v>14</v>
      </c>
      <c r="DC88" s="5">
        <v>2461</v>
      </c>
      <c r="DD88" s="5"/>
      <c r="DE88" s="5">
        <v>10</v>
      </c>
      <c r="DF88" s="5">
        <v>7</v>
      </c>
      <c r="DG88" s="5">
        <v>48</v>
      </c>
      <c r="DH88" s="5">
        <v>16</v>
      </c>
      <c r="DI88" s="5">
        <v>2</v>
      </c>
      <c r="DJ88" s="5">
        <v>21</v>
      </c>
      <c r="DK88" s="5">
        <v>7</v>
      </c>
      <c r="DL88" s="5">
        <v>15</v>
      </c>
      <c r="DM88" s="5">
        <v>34</v>
      </c>
      <c r="DN88" s="5">
        <v>33</v>
      </c>
      <c r="DO88" s="5">
        <v>28</v>
      </c>
      <c r="DP88" s="5">
        <v>5</v>
      </c>
      <c r="DQ88" s="5">
        <v>692</v>
      </c>
      <c r="DR88" s="5">
        <v>741</v>
      </c>
      <c r="DS88" s="5">
        <v>679</v>
      </c>
      <c r="DT88" s="5">
        <v>53</v>
      </c>
      <c r="DU88" s="5">
        <v>20</v>
      </c>
      <c r="DV88" s="5">
        <v>31</v>
      </c>
      <c r="DW88" s="5"/>
      <c r="DX88" s="5">
        <v>5</v>
      </c>
      <c r="DY88" s="5">
        <v>111</v>
      </c>
      <c r="DZ88" s="5">
        <v>115</v>
      </c>
      <c r="EA88" s="5">
        <v>47</v>
      </c>
      <c r="EB88" s="5">
        <v>54</v>
      </c>
      <c r="EC88" s="5">
        <v>16</v>
      </c>
      <c r="ED88" s="5">
        <v>28</v>
      </c>
      <c r="EE88" s="5"/>
      <c r="EF88" s="5">
        <v>3</v>
      </c>
      <c r="EG88" s="5">
        <v>118</v>
      </c>
      <c r="EH88" s="5">
        <v>128</v>
      </c>
      <c r="EI88" s="5">
        <v>63</v>
      </c>
      <c r="EJ88" s="5">
        <v>55</v>
      </c>
      <c r="EK88" s="5">
        <v>16</v>
      </c>
      <c r="EL88" s="5">
        <v>22</v>
      </c>
      <c r="EM88" s="5"/>
      <c r="EN88" s="5">
        <v>7</v>
      </c>
      <c r="EO88" s="5">
        <v>147</v>
      </c>
      <c r="EP88" s="5">
        <v>119</v>
      </c>
      <c r="EQ88" s="5">
        <v>64</v>
      </c>
      <c r="ER88" s="5">
        <v>86</v>
      </c>
    </row>
    <row r="89" spans="1:148" ht="15" x14ac:dyDescent="0.25">
      <c r="A89" s="4" t="s">
        <v>192</v>
      </c>
      <c r="B89" t="s">
        <v>22</v>
      </c>
      <c r="C89" t="s">
        <v>23</v>
      </c>
      <c r="D89" t="s">
        <v>190</v>
      </c>
      <c r="E89" t="s">
        <v>25</v>
      </c>
      <c r="F89" t="s">
        <v>193</v>
      </c>
      <c r="G89" t="s">
        <v>49</v>
      </c>
      <c r="H89" s="5">
        <v>39.65</v>
      </c>
      <c r="I89" s="5">
        <v>589</v>
      </c>
      <c r="J89" s="9">
        <f t="shared" si="21"/>
        <v>-12.308998302207131</v>
      </c>
      <c r="K89" s="9">
        <f t="shared" si="22"/>
        <v>11.03565365025467</v>
      </c>
      <c r="L89" s="10">
        <f t="shared" si="28"/>
        <v>0.15959252971137522</v>
      </c>
      <c r="M89" s="10">
        <f t="shared" si="29"/>
        <v>0.56706281833616301</v>
      </c>
      <c r="N89" s="10">
        <f t="shared" si="30"/>
        <v>0.27334465195246183</v>
      </c>
      <c r="O89" s="10">
        <f t="shared" si="31"/>
        <v>0.45962732919254656</v>
      </c>
      <c r="P89" s="11">
        <f t="shared" si="23"/>
        <v>28.353140916808151</v>
      </c>
      <c r="Q89" s="10">
        <f t="shared" si="24"/>
        <v>5.3892215568862277E-2</v>
      </c>
      <c r="R89" s="10">
        <f t="shared" si="32"/>
        <v>0.55555555555555558</v>
      </c>
      <c r="S89" s="10">
        <f t="shared" si="33"/>
        <v>0.61111111111111116</v>
      </c>
      <c r="T89" s="10">
        <f t="shared" si="34"/>
        <v>0.79649122807017547</v>
      </c>
      <c r="U89" s="11">
        <f t="shared" si="25"/>
        <v>15</v>
      </c>
      <c r="V89" s="11">
        <f t="shared" si="26"/>
        <v>31</v>
      </c>
      <c r="W89" s="11">
        <f t="shared" si="35"/>
        <v>94</v>
      </c>
      <c r="X89" s="9">
        <f t="shared" si="36"/>
        <v>0</v>
      </c>
      <c r="Y89" s="9">
        <f t="shared" si="37"/>
        <v>0</v>
      </c>
      <c r="Z89" s="10">
        <f t="shared" si="38"/>
        <v>0.14754098360655737</v>
      </c>
      <c r="AA89" s="10"/>
      <c r="AB89" s="11">
        <f t="shared" si="39"/>
        <v>153.84615384615387</v>
      </c>
      <c r="AC89" s="11">
        <f t="shared" si="40"/>
        <v>0</v>
      </c>
      <c r="AD89" s="11">
        <f t="shared" si="27"/>
        <v>1.6977928692699491</v>
      </c>
      <c r="AE89" s="9">
        <f t="shared" si="41"/>
        <v>1</v>
      </c>
      <c r="AF89" s="5">
        <v>14</v>
      </c>
      <c r="AG89" s="5">
        <v>13</v>
      </c>
      <c r="AH89" s="5">
        <v>39</v>
      </c>
      <c r="AI89" s="5">
        <v>8</v>
      </c>
      <c r="AJ89" s="5">
        <v>20</v>
      </c>
      <c r="AK89" s="5">
        <v>334</v>
      </c>
      <c r="AL89" s="5">
        <v>161</v>
      </c>
      <c r="AM89" s="5">
        <v>5</v>
      </c>
      <c r="AN89" s="5">
        <v>13</v>
      </c>
      <c r="AO89" s="5"/>
      <c r="AP89" s="5">
        <v>2</v>
      </c>
      <c r="AQ89" s="5">
        <v>48</v>
      </c>
      <c r="AR89" s="5">
        <v>26</v>
      </c>
      <c r="AS89" s="5">
        <v>28</v>
      </c>
      <c r="AT89" s="5">
        <v>16</v>
      </c>
      <c r="AU89" s="5">
        <v>285</v>
      </c>
      <c r="AV89" s="5">
        <v>227</v>
      </c>
      <c r="AW89" s="5"/>
      <c r="AX89" s="5">
        <v>277</v>
      </c>
      <c r="AY89" s="5">
        <v>165</v>
      </c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>
        <v>7</v>
      </c>
      <c r="BO89" s="5">
        <v>7</v>
      </c>
      <c r="BP89" s="5">
        <v>7</v>
      </c>
      <c r="BQ89" s="5"/>
      <c r="BR89" s="5"/>
      <c r="BS89" s="5">
        <v>9</v>
      </c>
      <c r="BT89" s="5">
        <v>1</v>
      </c>
      <c r="BU89" s="5">
        <v>19</v>
      </c>
      <c r="BV89" s="5">
        <v>16</v>
      </c>
      <c r="BW89" s="5"/>
      <c r="BX89" s="5">
        <v>2</v>
      </c>
      <c r="BY89" s="5"/>
      <c r="BZ89" s="5">
        <v>1</v>
      </c>
      <c r="CA89" s="5">
        <v>61</v>
      </c>
      <c r="CB89" s="5"/>
      <c r="CC89" s="5">
        <v>10</v>
      </c>
      <c r="CD89" s="5">
        <v>27</v>
      </c>
      <c r="CE89" s="5">
        <v>30</v>
      </c>
      <c r="CF89" s="5">
        <v>31</v>
      </c>
      <c r="CG89" s="5">
        <v>22</v>
      </c>
      <c r="CH89" s="5">
        <v>61</v>
      </c>
      <c r="CI89" s="5">
        <v>1</v>
      </c>
      <c r="CJ89" s="5">
        <v>7</v>
      </c>
      <c r="CK89" s="5"/>
      <c r="CL89" s="5">
        <v>9</v>
      </c>
      <c r="CM89" s="5">
        <v>1</v>
      </c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>
        <v>1</v>
      </c>
      <c r="CZ89" s="5"/>
      <c r="DA89" s="5"/>
      <c r="DB89" s="5">
        <v>6</v>
      </c>
      <c r="DC89" s="5">
        <v>600</v>
      </c>
      <c r="DD89" s="5"/>
      <c r="DE89" s="5">
        <v>1</v>
      </c>
      <c r="DF89" s="5">
        <v>1</v>
      </c>
      <c r="DG89" s="5">
        <v>18</v>
      </c>
      <c r="DH89" s="5">
        <v>10</v>
      </c>
      <c r="DI89" s="5">
        <v>2</v>
      </c>
      <c r="DJ89" s="5">
        <v>9</v>
      </c>
      <c r="DK89" s="5">
        <v>1</v>
      </c>
      <c r="DL89" s="5">
        <v>16</v>
      </c>
      <c r="DM89" s="5">
        <v>19</v>
      </c>
      <c r="DN89" s="5">
        <v>8</v>
      </c>
      <c r="DO89" s="5">
        <v>5</v>
      </c>
      <c r="DP89" s="5">
        <v>3</v>
      </c>
      <c r="DQ89" s="5">
        <v>167</v>
      </c>
      <c r="DR89" s="5">
        <v>175</v>
      </c>
      <c r="DS89" s="5">
        <v>166</v>
      </c>
      <c r="DT89" s="5">
        <v>30.5</v>
      </c>
      <c r="DU89" s="5">
        <v>3</v>
      </c>
      <c r="DV89" s="5">
        <v>13</v>
      </c>
      <c r="DW89" s="5"/>
      <c r="DX89" s="5"/>
      <c r="DY89" s="5">
        <v>38</v>
      </c>
      <c r="DZ89" s="5">
        <v>49</v>
      </c>
      <c r="EA89" s="5">
        <v>29</v>
      </c>
      <c r="EB89" s="5">
        <v>25</v>
      </c>
      <c r="EC89" s="5">
        <v>4</v>
      </c>
      <c r="ED89" s="5">
        <v>7</v>
      </c>
      <c r="EE89" s="5"/>
      <c r="EF89" s="5">
        <v>3</v>
      </c>
      <c r="EG89" s="5">
        <v>17</v>
      </c>
      <c r="EH89" s="5">
        <v>39</v>
      </c>
      <c r="EI89" s="5">
        <v>21</v>
      </c>
      <c r="EJ89" s="5">
        <v>7</v>
      </c>
      <c r="EK89" s="5">
        <v>3</v>
      </c>
      <c r="EL89" s="5">
        <v>11</v>
      </c>
      <c r="EM89" s="5"/>
      <c r="EN89" s="5">
        <v>1</v>
      </c>
      <c r="EO89" s="5">
        <v>39</v>
      </c>
      <c r="EP89" s="5">
        <v>32</v>
      </c>
      <c r="EQ89" s="5">
        <v>22</v>
      </c>
      <c r="ER89" s="5">
        <v>26</v>
      </c>
    </row>
    <row r="90" spans="1:148" ht="15" x14ac:dyDescent="0.25">
      <c r="A90" s="4" t="s">
        <v>194</v>
      </c>
      <c r="B90" t="s">
        <v>22</v>
      </c>
      <c r="C90" t="s">
        <v>42</v>
      </c>
      <c r="D90" t="s">
        <v>190</v>
      </c>
      <c r="E90" t="s">
        <v>25</v>
      </c>
      <c r="F90" t="s">
        <v>195</v>
      </c>
      <c r="G90" t="s">
        <v>44</v>
      </c>
      <c r="H90" s="5">
        <v>58.85</v>
      </c>
      <c r="I90" s="5">
        <v>2594</v>
      </c>
      <c r="J90" s="9">
        <f t="shared" si="21"/>
        <v>-0.77101002313030076</v>
      </c>
      <c r="K90" s="9">
        <f t="shared" si="22"/>
        <v>-1.2528912875867386</v>
      </c>
      <c r="L90" s="10">
        <f t="shared" si="28"/>
        <v>0.18465690053970701</v>
      </c>
      <c r="M90" s="10">
        <f t="shared" si="29"/>
        <v>0.57787201233616037</v>
      </c>
      <c r="N90" s="10">
        <f t="shared" si="30"/>
        <v>0.23747108712413262</v>
      </c>
      <c r="O90" s="10">
        <f t="shared" si="31"/>
        <v>0.64123376623376627</v>
      </c>
      <c r="P90" s="11">
        <f t="shared" si="23"/>
        <v>34.77255204317656</v>
      </c>
      <c r="Q90" s="10">
        <f t="shared" si="24"/>
        <v>5.4036024016010674E-2</v>
      </c>
      <c r="R90" s="10">
        <f t="shared" si="32"/>
        <v>0.48148148148148145</v>
      </c>
      <c r="S90" s="10">
        <f t="shared" si="33"/>
        <v>0.62962962962962965</v>
      </c>
      <c r="T90" s="10">
        <f t="shared" si="34"/>
        <v>0.94306049822064053</v>
      </c>
      <c r="U90" s="11">
        <f t="shared" si="25"/>
        <v>117</v>
      </c>
      <c r="V90" s="11">
        <f t="shared" si="26"/>
        <v>79</v>
      </c>
      <c r="W90" s="11">
        <f t="shared" si="35"/>
        <v>479</v>
      </c>
      <c r="X90" s="9">
        <f t="shared" si="36"/>
        <v>0.77101002313030065</v>
      </c>
      <c r="Y90" s="9">
        <f t="shared" si="37"/>
        <v>2.0876826722338202</v>
      </c>
      <c r="Z90" s="10">
        <f t="shared" si="38"/>
        <v>0.25943396226415094</v>
      </c>
      <c r="AA90" s="10"/>
      <c r="AB90" s="11">
        <f t="shared" si="39"/>
        <v>79.545454545454547</v>
      </c>
      <c r="AC90" s="11">
        <f t="shared" si="40"/>
        <v>51.657671549730146</v>
      </c>
      <c r="AD90" s="11">
        <f t="shared" si="27"/>
        <v>4.2405551272166537</v>
      </c>
      <c r="AE90" s="9">
        <f t="shared" si="41"/>
        <v>1</v>
      </c>
      <c r="AF90" s="5">
        <v>104</v>
      </c>
      <c r="AG90" s="5">
        <v>88</v>
      </c>
      <c r="AH90" s="5">
        <v>184</v>
      </c>
      <c r="AI90" s="5">
        <v>19</v>
      </c>
      <c r="AJ90" s="5">
        <v>84</v>
      </c>
      <c r="AK90" s="5">
        <v>1499</v>
      </c>
      <c r="AL90" s="5">
        <v>616</v>
      </c>
      <c r="AM90" s="5">
        <v>33</v>
      </c>
      <c r="AN90" s="5">
        <v>46</v>
      </c>
      <c r="AO90" s="5"/>
      <c r="AP90" s="5">
        <v>8</v>
      </c>
      <c r="AQ90" s="5">
        <v>151</v>
      </c>
      <c r="AR90" s="5">
        <v>142</v>
      </c>
      <c r="AS90" s="5">
        <v>72</v>
      </c>
      <c r="AT90" s="5">
        <v>76</v>
      </c>
      <c r="AU90" s="5">
        <v>1124</v>
      </c>
      <c r="AV90" s="5">
        <v>1060</v>
      </c>
      <c r="AW90" s="5">
        <v>816</v>
      </c>
      <c r="AX90" s="5">
        <v>1126</v>
      </c>
      <c r="AY90" s="5">
        <v>706</v>
      </c>
      <c r="AZ90" s="5"/>
      <c r="BA90" s="5">
        <v>2</v>
      </c>
      <c r="BB90" s="5">
        <v>1</v>
      </c>
      <c r="BC90" s="5">
        <v>2</v>
      </c>
      <c r="BD90" s="5">
        <v>1</v>
      </c>
      <c r="BE90" s="5">
        <v>25633</v>
      </c>
      <c r="BF90" s="5">
        <v>5277</v>
      </c>
      <c r="BG90" s="5">
        <v>1</v>
      </c>
      <c r="BH90" s="5">
        <v>1</v>
      </c>
      <c r="BI90" s="5"/>
      <c r="BJ90" s="5"/>
      <c r="BK90" s="5"/>
      <c r="BL90" s="5"/>
      <c r="BM90" s="5"/>
      <c r="BN90" s="5">
        <v>112</v>
      </c>
      <c r="BO90" s="5"/>
      <c r="BP90" s="5">
        <v>28</v>
      </c>
      <c r="BQ90" s="5">
        <v>1</v>
      </c>
      <c r="BR90" s="5">
        <v>42</v>
      </c>
      <c r="BS90" s="5">
        <v>42</v>
      </c>
      <c r="BT90" s="5">
        <v>1</v>
      </c>
      <c r="BU90" s="5">
        <v>90</v>
      </c>
      <c r="BV90" s="5">
        <v>89</v>
      </c>
      <c r="BW90" s="5">
        <v>28</v>
      </c>
      <c r="BX90" s="5">
        <v>7</v>
      </c>
      <c r="BY90" s="5"/>
      <c r="BZ90" s="5">
        <v>1</v>
      </c>
      <c r="CA90" s="5">
        <v>212</v>
      </c>
      <c r="CB90" s="5"/>
      <c r="CC90" s="5">
        <v>23</v>
      </c>
      <c r="CD90" s="5">
        <v>55</v>
      </c>
      <c r="CE90" s="5">
        <v>102</v>
      </c>
      <c r="CF90" s="5">
        <v>110</v>
      </c>
      <c r="CG90" s="5">
        <v>63</v>
      </c>
      <c r="CH90" s="5">
        <v>212</v>
      </c>
      <c r="CI90" s="5">
        <v>1</v>
      </c>
      <c r="CJ90" s="5">
        <v>31</v>
      </c>
      <c r="CK90" s="5"/>
      <c r="CL90" s="5">
        <v>55</v>
      </c>
      <c r="CM90" s="5">
        <v>1</v>
      </c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>
        <v>1</v>
      </c>
      <c r="CZ90" s="5">
        <v>134</v>
      </c>
      <c r="DA90" s="5">
        <v>87</v>
      </c>
      <c r="DB90" s="5">
        <v>30</v>
      </c>
      <c r="DC90" s="5">
        <v>4667</v>
      </c>
      <c r="DD90" s="5"/>
      <c r="DE90" s="5">
        <v>14</v>
      </c>
      <c r="DF90" s="5">
        <v>11</v>
      </c>
      <c r="DG90" s="5">
        <v>81</v>
      </c>
      <c r="DH90" s="5">
        <v>39</v>
      </c>
      <c r="DI90" s="5">
        <v>7</v>
      </c>
      <c r="DJ90" s="5">
        <v>44</v>
      </c>
      <c r="DK90" s="5">
        <v>25</v>
      </c>
      <c r="DL90" s="5">
        <v>54</v>
      </c>
      <c r="DM90" s="5">
        <v>76</v>
      </c>
      <c r="DN90" s="5">
        <v>53</v>
      </c>
      <c r="DO90" s="5">
        <v>37</v>
      </c>
      <c r="DP90" s="5">
        <v>16</v>
      </c>
      <c r="DQ90" s="5">
        <v>902</v>
      </c>
      <c r="DR90" s="5">
        <v>972</v>
      </c>
      <c r="DS90" s="5">
        <v>886</v>
      </c>
      <c r="DT90" s="5">
        <v>161</v>
      </c>
      <c r="DU90" s="5">
        <v>23</v>
      </c>
      <c r="DV90" s="5">
        <v>26</v>
      </c>
      <c r="DW90" s="5"/>
      <c r="DX90" s="5">
        <v>11</v>
      </c>
      <c r="DY90" s="5">
        <v>112</v>
      </c>
      <c r="DZ90" s="5">
        <v>129</v>
      </c>
      <c r="EA90" s="5">
        <v>52</v>
      </c>
      <c r="EB90" s="5">
        <v>48</v>
      </c>
      <c r="EC90" s="5">
        <v>31</v>
      </c>
      <c r="ED90" s="5">
        <v>28</v>
      </c>
      <c r="EE90" s="5"/>
      <c r="EF90" s="5">
        <v>7</v>
      </c>
      <c r="EG90" s="5">
        <v>144</v>
      </c>
      <c r="EH90" s="5">
        <v>139</v>
      </c>
      <c r="EI90" s="5">
        <v>58</v>
      </c>
      <c r="EJ90" s="5">
        <v>60</v>
      </c>
      <c r="EK90" s="5">
        <v>30</v>
      </c>
      <c r="EL90" s="5">
        <v>25</v>
      </c>
      <c r="EM90" s="5"/>
      <c r="EN90" s="5">
        <v>5</v>
      </c>
      <c r="EO90" s="5">
        <v>125</v>
      </c>
      <c r="EP90" s="5">
        <v>140</v>
      </c>
      <c r="EQ90" s="5">
        <v>59</v>
      </c>
      <c r="ER90" s="5">
        <v>70</v>
      </c>
    </row>
    <row r="91" spans="1:148" ht="15" x14ac:dyDescent="0.25">
      <c r="A91" s="4" t="s">
        <v>196</v>
      </c>
      <c r="B91" t="s">
        <v>22</v>
      </c>
      <c r="C91" t="s">
        <v>23</v>
      </c>
      <c r="D91" t="s">
        <v>190</v>
      </c>
      <c r="E91" t="s">
        <v>25</v>
      </c>
      <c r="F91" t="s">
        <v>197</v>
      </c>
      <c r="G91" t="s">
        <v>49</v>
      </c>
      <c r="H91" s="5">
        <v>36.96</v>
      </c>
      <c r="I91" s="5">
        <v>966</v>
      </c>
      <c r="J91" s="9">
        <f t="shared" si="21"/>
        <v>-2.0703933747412009</v>
      </c>
      <c r="K91" s="9">
        <f t="shared" si="22"/>
        <v>12.422360248447205</v>
      </c>
      <c r="L91" s="10">
        <f t="shared" si="28"/>
        <v>0.18840579710144928</v>
      </c>
      <c r="M91" s="10">
        <f t="shared" si="29"/>
        <v>0.58385093167701863</v>
      </c>
      <c r="N91" s="10">
        <f t="shared" si="30"/>
        <v>0.2277432712215321</v>
      </c>
      <c r="O91" s="10">
        <f t="shared" si="31"/>
        <v>0.70454545454545459</v>
      </c>
      <c r="P91" s="11">
        <f t="shared" si="23"/>
        <v>27.329192546583851</v>
      </c>
      <c r="Q91" s="10">
        <f t="shared" si="24"/>
        <v>2.4822695035460994E-2</v>
      </c>
      <c r="R91" s="10">
        <f t="shared" si="32"/>
        <v>0.5</v>
      </c>
      <c r="S91" s="10">
        <f t="shared" si="33"/>
        <v>0.2857142857142857</v>
      </c>
      <c r="T91" s="10">
        <f t="shared" si="34"/>
        <v>0.98118279569892475</v>
      </c>
      <c r="U91" s="11">
        <f t="shared" si="25"/>
        <v>34</v>
      </c>
      <c r="V91" s="11">
        <f t="shared" si="26"/>
        <v>31</v>
      </c>
      <c r="W91" s="11">
        <f t="shared" si="35"/>
        <v>182</v>
      </c>
      <c r="X91" s="9">
        <f t="shared" si="36"/>
        <v>0</v>
      </c>
      <c r="Y91" s="9">
        <f t="shared" si="37"/>
        <v>0</v>
      </c>
      <c r="Z91" s="10">
        <f t="shared" si="38"/>
        <v>6.4516129032258063E-2</v>
      </c>
      <c r="AA91" s="10"/>
      <c r="AB91" s="11">
        <f t="shared" si="39"/>
        <v>107.14285714285714</v>
      </c>
      <c r="AC91" s="11">
        <f t="shared" si="40"/>
        <v>195.6521739130435</v>
      </c>
      <c r="AD91" s="11">
        <f t="shared" si="27"/>
        <v>5.1759834368530022</v>
      </c>
      <c r="AE91" s="9">
        <f t="shared" si="41"/>
        <v>0.22580645161290322</v>
      </c>
      <c r="AF91" s="5">
        <v>32</v>
      </c>
      <c r="AG91" s="5">
        <v>28</v>
      </c>
      <c r="AH91" s="5">
        <v>88</v>
      </c>
      <c r="AI91" s="5">
        <v>7</v>
      </c>
      <c r="AJ91" s="5">
        <v>27</v>
      </c>
      <c r="AK91" s="5">
        <v>564</v>
      </c>
      <c r="AL91" s="5">
        <v>220</v>
      </c>
      <c r="AM91" s="5">
        <v>9</v>
      </c>
      <c r="AN91" s="5">
        <v>11</v>
      </c>
      <c r="AO91" s="5"/>
      <c r="AP91" s="5">
        <v>5</v>
      </c>
      <c r="AQ91" s="5">
        <v>103</v>
      </c>
      <c r="AR91" s="5">
        <v>68</v>
      </c>
      <c r="AS91" s="5">
        <v>61</v>
      </c>
      <c r="AT91" s="5">
        <v>36</v>
      </c>
      <c r="AU91" s="5">
        <v>372</v>
      </c>
      <c r="AV91" s="5">
        <v>365</v>
      </c>
      <c r="AW91" s="5"/>
      <c r="AX91" s="5">
        <v>364</v>
      </c>
      <c r="AY91" s="5">
        <v>275</v>
      </c>
      <c r="AZ91" s="5"/>
      <c r="BA91" s="5"/>
      <c r="BB91" s="5"/>
      <c r="BC91" s="5">
        <v>1</v>
      </c>
      <c r="BD91" s="5"/>
      <c r="BE91" s="5">
        <v>7344</v>
      </c>
      <c r="BF91" s="5"/>
      <c r="BG91" s="5"/>
      <c r="BH91" s="5"/>
      <c r="BI91" s="5"/>
      <c r="BJ91" s="5"/>
      <c r="BK91" s="5"/>
      <c r="BL91" s="5"/>
      <c r="BM91" s="5"/>
      <c r="BN91" s="5">
        <v>10</v>
      </c>
      <c r="BO91" s="5"/>
      <c r="BP91" s="5"/>
      <c r="BQ91" s="5"/>
      <c r="BR91" s="5"/>
      <c r="BS91" s="5"/>
      <c r="BT91" s="5">
        <v>1</v>
      </c>
      <c r="BU91" s="5">
        <v>30</v>
      </c>
      <c r="BV91" s="5">
        <v>26</v>
      </c>
      <c r="BW91" s="5">
        <v>2</v>
      </c>
      <c r="BX91" s="5">
        <v>3</v>
      </c>
      <c r="BY91" s="5"/>
      <c r="BZ91" s="5">
        <v>1</v>
      </c>
      <c r="CA91" s="5">
        <v>31</v>
      </c>
      <c r="CB91" s="5"/>
      <c r="CC91" s="5">
        <v>5</v>
      </c>
      <c r="CD91" s="5">
        <v>1</v>
      </c>
      <c r="CE91" s="5">
        <v>24</v>
      </c>
      <c r="CF91" s="5">
        <v>7</v>
      </c>
      <c r="CG91" s="5">
        <v>20</v>
      </c>
      <c r="CH91" s="5">
        <v>7</v>
      </c>
      <c r="CI91" s="5">
        <v>1</v>
      </c>
      <c r="CJ91" s="5"/>
      <c r="CK91" s="5"/>
      <c r="CL91" s="5">
        <v>2</v>
      </c>
      <c r="CM91" s="5">
        <v>1</v>
      </c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>
        <v>3</v>
      </c>
      <c r="CZ91" s="5">
        <v>189</v>
      </c>
      <c r="DA91" s="5">
        <v>457</v>
      </c>
      <c r="DB91" s="5">
        <v>27</v>
      </c>
      <c r="DC91" s="5">
        <v>1856</v>
      </c>
      <c r="DD91" s="5">
        <v>1</v>
      </c>
      <c r="DE91" s="5">
        <v>6</v>
      </c>
      <c r="DF91" s="5">
        <v>5</v>
      </c>
      <c r="DG91" s="5">
        <v>14</v>
      </c>
      <c r="DH91" s="5">
        <v>7</v>
      </c>
      <c r="DI91" s="5"/>
      <c r="DJ91" s="5">
        <v>4</v>
      </c>
      <c r="DK91" s="5">
        <v>3</v>
      </c>
      <c r="DL91" s="5">
        <v>12</v>
      </c>
      <c r="DM91" s="5">
        <v>16</v>
      </c>
      <c r="DN91" s="5">
        <v>11</v>
      </c>
      <c r="DO91" s="5">
        <v>8</v>
      </c>
      <c r="DP91" s="5">
        <v>3</v>
      </c>
      <c r="DQ91" s="5">
        <v>264</v>
      </c>
      <c r="DR91" s="5">
        <v>278</v>
      </c>
      <c r="DS91" s="5">
        <v>263</v>
      </c>
      <c r="DT91" s="5">
        <v>17.5</v>
      </c>
      <c r="DU91" s="5">
        <v>6</v>
      </c>
      <c r="DV91" s="5">
        <v>8</v>
      </c>
      <c r="DW91" s="5"/>
      <c r="DX91" s="5">
        <v>1</v>
      </c>
      <c r="DY91" s="5">
        <v>34</v>
      </c>
      <c r="DZ91" s="5">
        <v>56</v>
      </c>
      <c r="EA91" s="5">
        <v>19</v>
      </c>
      <c r="EB91" s="5">
        <v>19</v>
      </c>
      <c r="EC91" s="5">
        <v>11</v>
      </c>
      <c r="ED91" s="5">
        <v>9</v>
      </c>
      <c r="EE91" s="5"/>
      <c r="EF91" s="5"/>
      <c r="EG91" s="5">
        <v>51</v>
      </c>
      <c r="EH91" s="5">
        <v>58</v>
      </c>
      <c r="EI91" s="5">
        <v>33</v>
      </c>
      <c r="EJ91" s="5">
        <v>18</v>
      </c>
      <c r="EK91" s="5">
        <v>8</v>
      </c>
      <c r="EL91" s="5">
        <v>14</v>
      </c>
      <c r="EM91" s="5"/>
      <c r="EN91" s="5">
        <v>1</v>
      </c>
      <c r="EO91" s="5">
        <v>32</v>
      </c>
      <c r="EP91" s="5">
        <v>49</v>
      </c>
      <c r="EQ91" s="5">
        <v>24</v>
      </c>
      <c r="ER91" s="5">
        <v>16</v>
      </c>
    </row>
    <row r="92" spans="1:148" ht="15" x14ac:dyDescent="0.25">
      <c r="A92" s="4" t="s">
        <v>198</v>
      </c>
      <c r="B92" t="s">
        <v>22</v>
      </c>
      <c r="C92" t="s">
        <v>23</v>
      </c>
      <c r="D92" t="s">
        <v>190</v>
      </c>
      <c r="E92" t="s">
        <v>25</v>
      </c>
      <c r="F92" t="s">
        <v>199</v>
      </c>
      <c r="G92" t="s">
        <v>49</v>
      </c>
      <c r="H92" s="5">
        <v>41.19</v>
      </c>
      <c r="I92" s="5">
        <v>930</v>
      </c>
      <c r="J92" s="9">
        <f t="shared" si="21"/>
        <v>-4.5698924731182791</v>
      </c>
      <c r="K92" s="9">
        <f t="shared" si="22"/>
        <v>5.10752688172043</v>
      </c>
      <c r="L92" s="10">
        <f t="shared" si="28"/>
        <v>0.14946236559139786</v>
      </c>
      <c r="M92" s="10">
        <f t="shared" si="29"/>
        <v>0.60537634408602148</v>
      </c>
      <c r="N92" s="10">
        <f t="shared" si="30"/>
        <v>0.24516129032258063</v>
      </c>
      <c r="O92" s="10">
        <f t="shared" si="31"/>
        <v>0.4692982456140351</v>
      </c>
      <c r="P92" s="11">
        <f t="shared" si="23"/>
        <v>26.989247311827956</v>
      </c>
      <c r="Q92" s="10">
        <f t="shared" si="24"/>
        <v>6.3943161634103018E-2</v>
      </c>
      <c r="R92" s="10">
        <f t="shared" si="32"/>
        <v>0.5</v>
      </c>
      <c r="S92" s="10">
        <f t="shared" si="33"/>
        <v>0.58333333333333337</v>
      </c>
      <c r="T92" s="10">
        <f t="shared" si="34"/>
        <v>0.9083665338645418</v>
      </c>
      <c r="U92" s="11">
        <f t="shared" si="25"/>
        <v>40</v>
      </c>
      <c r="V92" s="11">
        <f t="shared" si="26"/>
        <v>41</v>
      </c>
      <c r="W92" s="11">
        <f t="shared" si="35"/>
        <v>139</v>
      </c>
      <c r="X92" s="9">
        <f t="shared" si="36"/>
        <v>0</v>
      </c>
      <c r="Y92" s="9">
        <f t="shared" si="37"/>
        <v>0</v>
      </c>
      <c r="Z92" s="10" t="e">
        <f t="shared" si="38"/>
        <v>#DIV/0!</v>
      </c>
      <c r="AA92" s="10"/>
      <c r="AB92" s="11">
        <f t="shared" si="39"/>
        <v>80</v>
      </c>
      <c r="AC92" s="11">
        <f t="shared" si="40"/>
        <v>56.98924731182796</v>
      </c>
      <c r="AD92" s="11">
        <f t="shared" si="27"/>
        <v>2.150537634408602</v>
      </c>
      <c r="AE92" s="9" t="e">
        <f t="shared" si="41"/>
        <v>#DIV/0!</v>
      </c>
      <c r="AF92" s="5">
        <v>24</v>
      </c>
      <c r="AG92" s="5">
        <v>25</v>
      </c>
      <c r="AH92" s="5">
        <v>53</v>
      </c>
      <c r="AI92" s="5">
        <v>5</v>
      </c>
      <c r="AJ92" s="5">
        <v>32</v>
      </c>
      <c r="AK92" s="5">
        <v>563</v>
      </c>
      <c r="AL92" s="5">
        <v>228</v>
      </c>
      <c r="AM92" s="5">
        <v>7</v>
      </c>
      <c r="AN92" s="5">
        <v>16</v>
      </c>
      <c r="AO92" s="5"/>
      <c r="AP92" s="5">
        <v>4</v>
      </c>
      <c r="AQ92" s="5">
        <v>75</v>
      </c>
      <c r="AR92" s="5">
        <v>100</v>
      </c>
      <c r="AS92" s="5">
        <v>29</v>
      </c>
      <c r="AT92" s="5">
        <v>38</v>
      </c>
      <c r="AU92" s="5">
        <v>502</v>
      </c>
      <c r="AV92" s="5">
        <v>456</v>
      </c>
      <c r="AW92" s="5"/>
      <c r="AX92" s="5">
        <v>490</v>
      </c>
      <c r="AY92" s="5"/>
      <c r="AZ92" s="5"/>
      <c r="BA92" s="5"/>
      <c r="BB92" s="5"/>
      <c r="BC92" s="5">
        <v>1</v>
      </c>
      <c r="BD92" s="5"/>
      <c r="BE92" s="5">
        <v>7872</v>
      </c>
      <c r="BF92" s="5"/>
      <c r="BG92" s="5">
        <v>1</v>
      </c>
      <c r="BH92" s="5"/>
      <c r="BI92" s="5"/>
      <c r="BJ92" s="5"/>
      <c r="BK92" s="5"/>
      <c r="BL92" s="5"/>
      <c r="BM92" s="5"/>
      <c r="BN92" s="5">
        <v>2</v>
      </c>
      <c r="BO92" s="5">
        <v>6</v>
      </c>
      <c r="BP92" s="5">
        <v>13</v>
      </c>
      <c r="BQ92" s="5"/>
      <c r="BR92" s="5"/>
      <c r="BS92" s="5">
        <v>16</v>
      </c>
      <c r="BT92" s="5">
        <v>1</v>
      </c>
      <c r="BU92" s="5">
        <v>30</v>
      </c>
      <c r="BV92" s="5">
        <v>29</v>
      </c>
      <c r="BW92" s="5">
        <v>3</v>
      </c>
      <c r="BX92" s="5">
        <v>2</v>
      </c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>
        <v>2</v>
      </c>
      <c r="CZ92" s="5">
        <v>53</v>
      </c>
      <c r="DA92" s="5">
        <v>70</v>
      </c>
      <c r="DB92" s="5">
        <v>29</v>
      </c>
      <c r="DC92" s="5">
        <v>2010</v>
      </c>
      <c r="DD92" s="5"/>
      <c r="DE92" s="5">
        <v>3</v>
      </c>
      <c r="DF92" s="5">
        <v>2</v>
      </c>
      <c r="DG92" s="5">
        <v>36</v>
      </c>
      <c r="DH92" s="5">
        <v>18</v>
      </c>
      <c r="DI92" s="5">
        <v>1</v>
      </c>
      <c r="DJ92" s="5">
        <v>20</v>
      </c>
      <c r="DK92" s="5">
        <v>11</v>
      </c>
      <c r="DL92" s="5">
        <v>45</v>
      </c>
      <c r="DM92" s="5">
        <v>52</v>
      </c>
      <c r="DN92" s="5">
        <v>23</v>
      </c>
      <c r="DO92" s="5">
        <v>11</v>
      </c>
      <c r="DP92" s="5">
        <v>12</v>
      </c>
      <c r="DQ92" s="5">
        <v>251</v>
      </c>
      <c r="DR92" s="5">
        <v>267</v>
      </c>
      <c r="DS92" s="5">
        <v>248</v>
      </c>
      <c r="DT92" s="5">
        <v>60</v>
      </c>
      <c r="DU92" s="5">
        <v>12</v>
      </c>
      <c r="DV92" s="5">
        <v>17</v>
      </c>
      <c r="DW92" s="5"/>
      <c r="DX92" s="5">
        <v>2</v>
      </c>
      <c r="DY92" s="5">
        <v>53</v>
      </c>
      <c r="DZ92" s="5">
        <v>65</v>
      </c>
      <c r="EA92" s="5">
        <v>22</v>
      </c>
      <c r="EB92" s="5">
        <v>17</v>
      </c>
      <c r="EC92" s="5">
        <v>12</v>
      </c>
      <c r="ED92" s="5">
        <v>15</v>
      </c>
      <c r="EE92" s="5"/>
      <c r="EF92" s="5">
        <v>2</v>
      </c>
      <c r="EG92" s="5">
        <v>61</v>
      </c>
      <c r="EH92" s="5">
        <v>78</v>
      </c>
      <c r="EI92" s="5">
        <v>39</v>
      </c>
      <c r="EJ92" s="5">
        <v>18</v>
      </c>
      <c r="EK92" s="5">
        <v>9</v>
      </c>
      <c r="EL92" s="5">
        <v>9</v>
      </c>
      <c r="EM92" s="5"/>
      <c r="EN92" s="5">
        <v>5</v>
      </c>
      <c r="EO92" s="5">
        <v>73</v>
      </c>
      <c r="EP92" s="5">
        <v>69</v>
      </c>
      <c r="EQ92" s="5">
        <v>27</v>
      </c>
      <c r="ER92" s="5">
        <v>25</v>
      </c>
    </row>
    <row r="93" spans="1:148" ht="15" x14ac:dyDescent="0.25">
      <c r="A93" s="4" t="s">
        <v>200</v>
      </c>
      <c r="B93" t="s">
        <v>22</v>
      </c>
      <c r="C93" t="s">
        <v>23</v>
      </c>
      <c r="D93" t="s">
        <v>190</v>
      </c>
      <c r="E93" t="s">
        <v>25</v>
      </c>
      <c r="F93" t="s">
        <v>201</v>
      </c>
      <c r="G93" t="s">
        <v>44</v>
      </c>
      <c r="H93" s="5">
        <v>64.97</v>
      </c>
      <c r="I93" s="5">
        <v>2118</v>
      </c>
      <c r="J93" s="9">
        <f t="shared" si="21"/>
        <v>-30.335221907459868</v>
      </c>
      <c r="K93" s="9">
        <f t="shared" si="22"/>
        <v>-14.872521246458925</v>
      </c>
      <c r="L93" s="10">
        <f t="shared" si="28"/>
        <v>0.17280453257790368</v>
      </c>
      <c r="M93" s="10">
        <f t="shared" si="29"/>
        <v>0.53257790368271951</v>
      </c>
      <c r="N93" s="10">
        <f t="shared" si="30"/>
        <v>0.29461756373937675</v>
      </c>
      <c r="O93" s="10">
        <f t="shared" si="31"/>
        <v>0.47115384615384615</v>
      </c>
      <c r="P93" s="11">
        <f t="shared" si="23"/>
        <v>27.620396600566572</v>
      </c>
      <c r="Q93" s="10">
        <f t="shared" si="24"/>
        <v>4.5212765957446811E-2</v>
      </c>
      <c r="R93" s="10">
        <f t="shared" si="32"/>
        <v>0.35294117647058826</v>
      </c>
      <c r="S93" s="10">
        <f t="shared" si="33"/>
        <v>0.43137254901960786</v>
      </c>
      <c r="T93" s="10">
        <f t="shared" si="34"/>
        <v>0.9975609756097561</v>
      </c>
      <c r="U93" s="11">
        <f t="shared" si="25"/>
        <v>75</v>
      </c>
      <c r="V93" s="11">
        <f t="shared" si="26"/>
        <v>254</v>
      </c>
      <c r="W93" s="11">
        <f t="shared" si="35"/>
        <v>366</v>
      </c>
      <c r="X93" s="9">
        <f t="shared" si="36"/>
        <v>0.47214353163361666</v>
      </c>
      <c r="Y93" s="9">
        <f t="shared" si="37"/>
        <v>0</v>
      </c>
      <c r="Z93" s="10">
        <f t="shared" si="38"/>
        <v>0.22666666666666666</v>
      </c>
      <c r="AA93" s="10"/>
      <c r="AB93" s="11">
        <f t="shared" si="39"/>
        <v>129.62962962962962</v>
      </c>
      <c r="AC93" s="11">
        <f t="shared" si="40"/>
        <v>181.7752596789424</v>
      </c>
      <c r="AD93" s="11">
        <f t="shared" si="27"/>
        <v>3.3050047214353162</v>
      </c>
      <c r="AE93" s="9">
        <f t="shared" si="41"/>
        <v>0.38666666666666666</v>
      </c>
      <c r="AF93" s="5">
        <v>59</v>
      </c>
      <c r="AG93" s="5">
        <v>54</v>
      </c>
      <c r="AH93" s="5">
        <v>160</v>
      </c>
      <c r="AI93" s="5">
        <v>21</v>
      </c>
      <c r="AJ93" s="5">
        <v>72</v>
      </c>
      <c r="AK93" s="5">
        <v>1128</v>
      </c>
      <c r="AL93" s="5">
        <v>624</v>
      </c>
      <c r="AM93" s="5">
        <v>20</v>
      </c>
      <c r="AN93" s="5">
        <v>78</v>
      </c>
      <c r="AO93" s="5"/>
      <c r="AP93" s="5">
        <v>1</v>
      </c>
      <c r="AQ93" s="5">
        <v>148</v>
      </c>
      <c r="AR93" s="5">
        <v>128</v>
      </c>
      <c r="AS93" s="5">
        <v>72</v>
      </c>
      <c r="AT93" s="5">
        <v>48</v>
      </c>
      <c r="AU93" s="5">
        <v>820</v>
      </c>
      <c r="AV93" s="5">
        <v>818</v>
      </c>
      <c r="AW93" s="5">
        <v>603</v>
      </c>
      <c r="AX93" s="5">
        <v>877</v>
      </c>
      <c r="AY93" s="5">
        <v>502</v>
      </c>
      <c r="AZ93" s="5">
        <v>1</v>
      </c>
      <c r="BA93" s="5">
        <v>1</v>
      </c>
      <c r="BB93" s="5"/>
      <c r="BC93" s="5">
        <v>1</v>
      </c>
      <c r="BD93" s="5"/>
      <c r="BE93" s="5">
        <v>10701</v>
      </c>
      <c r="BF93" s="5"/>
      <c r="BG93" s="5">
        <v>1</v>
      </c>
      <c r="BH93" s="5"/>
      <c r="BI93" s="5"/>
      <c r="BJ93" s="5"/>
      <c r="BK93" s="5"/>
      <c r="BL93" s="5"/>
      <c r="BM93" s="5"/>
      <c r="BN93" s="5">
        <v>12</v>
      </c>
      <c r="BO93" s="5">
        <v>30</v>
      </c>
      <c r="BP93" s="5">
        <v>26</v>
      </c>
      <c r="BQ93" s="5">
        <v>1</v>
      </c>
      <c r="BR93" s="5">
        <v>46</v>
      </c>
      <c r="BS93" s="5">
        <v>47</v>
      </c>
      <c r="BT93" s="5">
        <v>1</v>
      </c>
      <c r="BU93" s="5">
        <v>80</v>
      </c>
      <c r="BV93" s="5">
        <v>59</v>
      </c>
      <c r="BW93" s="5">
        <v>8</v>
      </c>
      <c r="BX93" s="5">
        <v>7</v>
      </c>
      <c r="BY93" s="5"/>
      <c r="BZ93" s="5">
        <v>1</v>
      </c>
      <c r="CA93" s="5">
        <v>225</v>
      </c>
      <c r="CB93" s="5"/>
      <c r="CC93" s="5">
        <v>21</v>
      </c>
      <c r="CD93" s="5">
        <v>65</v>
      </c>
      <c r="CE93" s="5">
        <v>106</v>
      </c>
      <c r="CF93" s="5">
        <v>119</v>
      </c>
      <c r="CG93" s="5">
        <v>24</v>
      </c>
      <c r="CH93" s="5">
        <v>87</v>
      </c>
      <c r="CI93" s="5">
        <v>1</v>
      </c>
      <c r="CJ93" s="5">
        <v>20</v>
      </c>
      <c r="CK93" s="5"/>
      <c r="CL93" s="5">
        <v>51</v>
      </c>
      <c r="CM93" s="5">
        <v>1</v>
      </c>
      <c r="CN93" s="5"/>
      <c r="CO93" s="5">
        <v>19</v>
      </c>
      <c r="CP93" s="5"/>
      <c r="CQ93" s="5"/>
      <c r="CR93" s="5"/>
      <c r="CS93" s="5"/>
      <c r="CT93" s="5"/>
      <c r="CU93" s="5"/>
      <c r="CV93" s="5"/>
      <c r="CW93" s="5"/>
      <c r="CX93" s="5"/>
      <c r="CY93" s="5">
        <v>2</v>
      </c>
      <c r="CZ93" s="5">
        <v>385</v>
      </c>
      <c r="DA93" s="5">
        <v>224</v>
      </c>
      <c r="DB93" s="5">
        <v>71</v>
      </c>
      <c r="DC93" s="5">
        <v>3339</v>
      </c>
      <c r="DD93" s="5">
        <v>1</v>
      </c>
      <c r="DE93" s="5">
        <v>7</v>
      </c>
      <c r="DF93" s="5">
        <v>7</v>
      </c>
      <c r="DG93" s="5">
        <v>51</v>
      </c>
      <c r="DH93" s="5">
        <v>18</v>
      </c>
      <c r="DI93" s="5">
        <v>1</v>
      </c>
      <c r="DJ93" s="5">
        <v>21</v>
      </c>
      <c r="DK93" s="5">
        <v>7</v>
      </c>
      <c r="DL93" s="5">
        <v>27</v>
      </c>
      <c r="DM93" s="5">
        <v>45</v>
      </c>
      <c r="DN93" s="5">
        <v>30</v>
      </c>
      <c r="DO93" s="5">
        <v>21</v>
      </c>
      <c r="DP93" s="5">
        <v>9</v>
      </c>
      <c r="DQ93" s="5">
        <v>585</v>
      </c>
      <c r="DR93" s="5">
        <v>622</v>
      </c>
      <c r="DS93" s="5">
        <v>574</v>
      </c>
      <c r="DT93" s="5">
        <v>88</v>
      </c>
      <c r="DU93" s="5">
        <v>18</v>
      </c>
      <c r="DV93" s="5">
        <v>78</v>
      </c>
      <c r="DW93" s="5"/>
      <c r="DX93" s="5">
        <v>6</v>
      </c>
      <c r="DY93" s="5">
        <v>139</v>
      </c>
      <c r="DZ93" s="5">
        <v>112</v>
      </c>
      <c r="EA93" s="5">
        <v>52</v>
      </c>
      <c r="EB93" s="5">
        <v>96</v>
      </c>
      <c r="EC93" s="5">
        <v>20</v>
      </c>
      <c r="ED93" s="5">
        <v>83</v>
      </c>
      <c r="EE93" s="5"/>
      <c r="EF93" s="5">
        <v>5</v>
      </c>
      <c r="EG93" s="5">
        <v>146</v>
      </c>
      <c r="EH93" s="5">
        <v>115</v>
      </c>
      <c r="EI93" s="5">
        <v>42</v>
      </c>
      <c r="EJ93" s="5">
        <v>86</v>
      </c>
      <c r="EK93" s="5">
        <v>17</v>
      </c>
      <c r="EL93" s="5">
        <v>93</v>
      </c>
      <c r="EM93" s="5"/>
      <c r="EN93" s="5">
        <v>5</v>
      </c>
      <c r="EO93" s="5">
        <v>179</v>
      </c>
      <c r="EP93" s="5">
        <v>101</v>
      </c>
      <c r="EQ93" s="5">
        <v>50</v>
      </c>
      <c r="ER93" s="5">
        <v>112</v>
      </c>
    </row>
    <row r="94" spans="1:148" ht="15" x14ac:dyDescent="0.25">
      <c r="A94" s="4" t="s">
        <v>202</v>
      </c>
      <c r="B94" t="s">
        <v>22</v>
      </c>
      <c r="C94" t="s">
        <v>23</v>
      </c>
      <c r="D94" t="s">
        <v>190</v>
      </c>
      <c r="E94" t="s">
        <v>25</v>
      </c>
      <c r="F94" t="s">
        <v>203</v>
      </c>
      <c r="G94" t="s">
        <v>27</v>
      </c>
      <c r="H94" s="5">
        <v>32.44</v>
      </c>
      <c r="I94" s="5">
        <v>1086</v>
      </c>
      <c r="J94" s="9">
        <f t="shared" si="21"/>
        <v>-3.9134438305709023</v>
      </c>
      <c r="K94" s="9">
        <f t="shared" si="22"/>
        <v>-4.373848987108655</v>
      </c>
      <c r="L94" s="10">
        <f t="shared" si="28"/>
        <v>0.18047882136279927</v>
      </c>
      <c r="M94" s="10">
        <f t="shared" si="29"/>
        <v>0.59300184162062619</v>
      </c>
      <c r="N94" s="10">
        <f t="shared" si="30"/>
        <v>0.22651933701657459</v>
      </c>
      <c r="O94" s="10">
        <f t="shared" si="31"/>
        <v>0.67886178861788615</v>
      </c>
      <c r="P94" s="11">
        <f t="shared" si="23"/>
        <v>32.044198895027627</v>
      </c>
      <c r="Q94" s="10">
        <f t="shared" si="24"/>
        <v>2.1739130434782608E-2</v>
      </c>
      <c r="R94" s="10">
        <f t="shared" si="32"/>
        <v>0.42857142857142855</v>
      </c>
      <c r="S94" s="10">
        <f t="shared" si="33"/>
        <v>0.5</v>
      </c>
      <c r="T94" s="10">
        <f t="shared" si="34"/>
        <v>0.98272138228941686</v>
      </c>
      <c r="U94" s="11">
        <f t="shared" si="25"/>
        <v>54</v>
      </c>
      <c r="V94" s="11">
        <f t="shared" si="26"/>
        <v>51</v>
      </c>
      <c r="W94" s="11">
        <f t="shared" si="35"/>
        <v>196</v>
      </c>
      <c r="X94" s="9">
        <f t="shared" si="36"/>
        <v>0</v>
      </c>
      <c r="Y94" s="9">
        <f t="shared" si="37"/>
        <v>0</v>
      </c>
      <c r="Z94" s="10">
        <f t="shared" si="38"/>
        <v>8.1081081081081086E-2</v>
      </c>
      <c r="AA94" s="10"/>
      <c r="AB94" s="11">
        <f t="shared" si="39"/>
        <v>85.714285714285708</v>
      </c>
      <c r="AC94" s="11">
        <f t="shared" si="40"/>
        <v>113.25966850828729</v>
      </c>
      <c r="AD94" s="11">
        <f t="shared" si="27"/>
        <v>5.5248618784530388</v>
      </c>
      <c r="AE94" s="9">
        <f t="shared" si="41"/>
        <v>1</v>
      </c>
      <c r="AF94" s="5">
        <v>45</v>
      </c>
      <c r="AG94" s="5">
        <v>35</v>
      </c>
      <c r="AH94" s="5">
        <v>82</v>
      </c>
      <c r="AI94" s="5">
        <v>5</v>
      </c>
      <c r="AJ94" s="5">
        <v>29</v>
      </c>
      <c r="AK94" s="5">
        <v>644</v>
      </c>
      <c r="AL94" s="5">
        <v>246</v>
      </c>
      <c r="AM94" s="5">
        <v>13</v>
      </c>
      <c r="AN94" s="5">
        <v>20</v>
      </c>
      <c r="AO94" s="5"/>
      <c r="AP94" s="5">
        <v>1</v>
      </c>
      <c r="AQ94" s="5">
        <v>77</v>
      </c>
      <c r="AR94" s="5">
        <v>55</v>
      </c>
      <c r="AS94" s="5">
        <v>35</v>
      </c>
      <c r="AT94" s="5">
        <v>24</v>
      </c>
      <c r="AU94" s="5">
        <v>463</v>
      </c>
      <c r="AV94" s="5">
        <v>455</v>
      </c>
      <c r="AW94" s="5"/>
      <c r="AX94" s="5">
        <v>457</v>
      </c>
      <c r="AY94" s="5">
        <v>318</v>
      </c>
      <c r="AZ94" s="5"/>
      <c r="BA94" s="5"/>
      <c r="BB94" s="5"/>
      <c r="BC94" s="5">
        <v>1</v>
      </c>
      <c r="BD94" s="5"/>
      <c r="BE94" s="5">
        <v>8323</v>
      </c>
      <c r="BF94" s="5"/>
      <c r="BG94" s="5">
        <v>1</v>
      </c>
      <c r="BH94" s="5"/>
      <c r="BI94" s="5"/>
      <c r="BJ94" s="5"/>
      <c r="BK94" s="5"/>
      <c r="BL94" s="5"/>
      <c r="BM94" s="5"/>
      <c r="BN94" s="5">
        <v>3</v>
      </c>
      <c r="BO94" s="5"/>
      <c r="BP94" s="5"/>
      <c r="BQ94" s="5"/>
      <c r="BR94" s="5"/>
      <c r="BS94" s="5"/>
      <c r="BT94" s="5">
        <v>1</v>
      </c>
      <c r="BU94" s="5">
        <v>30</v>
      </c>
      <c r="BV94" s="5">
        <v>36</v>
      </c>
      <c r="BW94" s="5">
        <v>3</v>
      </c>
      <c r="BX94" s="5">
        <v>3</v>
      </c>
      <c r="BY94" s="5"/>
      <c r="BZ94" s="5">
        <v>1</v>
      </c>
      <c r="CA94" s="5">
        <v>37</v>
      </c>
      <c r="CB94" s="5"/>
      <c r="CC94" s="5">
        <v>4</v>
      </c>
      <c r="CD94" s="5">
        <v>2</v>
      </c>
      <c r="CE94" s="5">
        <v>37</v>
      </c>
      <c r="CF94" s="5"/>
      <c r="CG94" s="5">
        <v>11</v>
      </c>
      <c r="CH94" s="5">
        <v>37</v>
      </c>
      <c r="CI94" s="5">
        <v>1</v>
      </c>
      <c r="CJ94" s="5"/>
      <c r="CK94" s="5"/>
      <c r="CL94" s="5">
        <v>3</v>
      </c>
      <c r="CM94" s="5">
        <v>1</v>
      </c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>
        <v>1</v>
      </c>
      <c r="CZ94" s="5">
        <v>123</v>
      </c>
      <c r="DA94" s="5">
        <v>95</v>
      </c>
      <c r="DB94" s="5">
        <v>40</v>
      </c>
      <c r="DC94" s="5">
        <v>5856</v>
      </c>
      <c r="DD94" s="5">
        <v>1</v>
      </c>
      <c r="DE94" s="5">
        <v>6</v>
      </c>
      <c r="DF94" s="5">
        <v>6</v>
      </c>
      <c r="DG94" s="5">
        <v>14</v>
      </c>
      <c r="DH94" s="5">
        <v>6</v>
      </c>
      <c r="DI94" s="5"/>
      <c r="DJ94" s="5">
        <v>7</v>
      </c>
      <c r="DK94" s="5">
        <v>4</v>
      </c>
      <c r="DL94" s="5">
        <v>9</v>
      </c>
      <c r="DM94" s="5">
        <v>14</v>
      </c>
      <c r="DN94" s="5">
        <v>9</v>
      </c>
      <c r="DO94" s="5">
        <v>5</v>
      </c>
      <c r="DP94" s="5">
        <v>4</v>
      </c>
      <c r="DQ94" s="5">
        <v>348</v>
      </c>
      <c r="DR94" s="5">
        <v>370</v>
      </c>
      <c r="DS94" s="5">
        <v>343</v>
      </c>
      <c r="DT94" s="5">
        <v>19</v>
      </c>
      <c r="DU94" s="5">
        <v>10</v>
      </c>
      <c r="DV94" s="5">
        <v>17</v>
      </c>
      <c r="DW94" s="5"/>
      <c r="DX94" s="5">
        <v>2</v>
      </c>
      <c r="DY94" s="5">
        <v>65</v>
      </c>
      <c r="DZ94" s="5">
        <v>46</v>
      </c>
      <c r="EA94" s="5">
        <v>12</v>
      </c>
      <c r="EB94" s="5">
        <v>24</v>
      </c>
      <c r="EC94" s="5">
        <v>14</v>
      </c>
      <c r="ED94" s="5">
        <v>14</v>
      </c>
      <c r="EE94" s="5">
        <v>1</v>
      </c>
      <c r="EF94" s="5">
        <v>2</v>
      </c>
      <c r="EG94" s="5">
        <v>60</v>
      </c>
      <c r="EH94" s="5">
        <v>55</v>
      </c>
      <c r="EI94" s="5">
        <v>25</v>
      </c>
      <c r="EJ94" s="5">
        <v>23</v>
      </c>
      <c r="EK94" s="5">
        <v>17</v>
      </c>
      <c r="EL94" s="5">
        <v>20</v>
      </c>
      <c r="EM94" s="5"/>
      <c r="EN94" s="5">
        <v>2</v>
      </c>
      <c r="EO94" s="5">
        <v>57</v>
      </c>
      <c r="EP94" s="5">
        <v>50</v>
      </c>
      <c r="EQ94" s="5">
        <v>17</v>
      </c>
      <c r="ER94" s="5">
        <v>37</v>
      </c>
    </row>
    <row r="95" spans="1:148" ht="15" x14ac:dyDescent="0.25">
      <c r="A95" s="4" t="s">
        <v>204</v>
      </c>
      <c r="B95" t="s">
        <v>29</v>
      </c>
      <c r="C95" t="s">
        <v>30</v>
      </c>
      <c r="D95" t="s">
        <v>190</v>
      </c>
      <c r="E95" t="s">
        <v>25</v>
      </c>
      <c r="F95" t="s">
        <v>205</v>
      </c>
      <c r="G95" t="s">
        <v>32</v>
      </c>
      <c r="H95" s="5">
        <v>189.33</v>
      </c>
      <c r="I95" s="5">
        <v>12107</v>
      </c>
      <c r="J95" s="9">
        <f t="shared" si="21"/>
        <v>-3.0560832576195591</v>
      </c>
      <c r="K95" s="9">
        <f t="shared" si="22"/>
        <v>3.2419261584207484</v>
      </c>
      <c r="L95" s="10">
        <f t="shared" si="28"/>
        <v>0.17758321632113652</v>
      </c>
      <c r="M95" s="10">
        <f t="shared" si="29"/>
        <v>0.58486825803254316</v>
      </c>
      <c r="N95" s="10">
        <f t="shared" si="30"/>
        <v>0.23754852564632031</v>
      </c>
      <c r="O95" s="10">
        <f t="shared" si="31"/>
        <v>0.61856745479833097</v>
      </c>
      <c r="P95" s="11">
        <f t="shared" si="23"/>
        <v>36.681258775914763</v>
      </c>
      <c r="Q95" s="10">
        <f t="shared" si="24"/>
        <v>4.5756249117356304E-2</v>
      </c>
      <c r="R95" s="10">
        <f t="shared" si="32"/>
        <v>0.43209876543209874</v>
      </c>
      <c r="S95" s="10">
        <f t="shared" si="33"/>
        <v>0.45987654320987653</v>
      </c>
      <c r="T95" s="10">
        <f t="shared" si="34"/>
        <v>0.95790513833992097</v>
      </c>
      <c r="U95" s="11">
        <f t="shared" si="25"/>
        <v>482</v>
      </c>
      <c r="V95" s="11">
        <f t="shared" si="26"/>
        <v>466</v>
      </c>
      <c r="W95" s="11">
        <f t="shared" si="35"/>
        <v>2150</v>
      </c>
      <c r="X95" s="9">
        <f t="shared" si="36"/>
        <v>0.41298422400264312</v>
      </c>
      <c r="Y95" s="9">
        <f t="shared" si="37"/>
        <v>0.93023255813953498</v>
      </c>
      <c r="Z95" s="10">
        <f t="shared" si="38"/>
        <v>0.18242491657397109</v>
      </c>
      <c r="AA95" s="10"/>
      <c r="AB95" s="11">
        <f t="shared" si="39"/>
        <v>90.206185567010309</v>
      </c>
      <c r="AC95" s="11">
        <f t="shared" si="40"/>
        <v>35.516643264227305</v>
      </c>
      <c r="AD95" s="11">
        <f t="shared" si="27"/>
        <v>3.1386801024200874</v>
      </c>
      <c r="AE95" s="9">
        <f t="shared" si="41"/>
        <v>0.67741935483870963</v>
      </c>
      <c r="AF95" s="5">
        <v>391</v>
      </c>
      <c r="AG95" s="5">
        <v>388</v>
      </c>
      <c r="AH95" s="5">
        <v>872</v>
      </c>
      <c r="AI95" s="5">
        <v>128</v>
      </c>
      <c r="AJ95" s="5">
        <v>371</v>
      </c>
      <c r="AK95" s="5">
        <v>7081</v>
      </c>
      <c r="AL95" s="5">
        <v>2876</v>
      </c>
      <c r="AM95" s="5">
        <v>96</v>
      </c>
      <c r="AN95" s="5">
        <v>164</v>
      </c>
      <c r="AO95" s="5"/>
      <c r="AP95" s="5">
        <v>36</v>
      </c>
      <c r="AQ95" s="5">
        <v>553</v>
      </c>
      <c r="AR95" s="5">
        <v>617</v>
      </c>
      <c r="AS95" s="5">
        <v>275</v>
      </c>
      <c r="AT95" s="5">
        <v>270</v>
      </c>
      <c r="AU95" s="5">
        <v>5060</v>
      </c>
      <c r="AV95" s="5">
        <v>4847</v>
      </c>
      <c r="AW95" s="5">
        <v>3868</v>
      </c>
      <c r="AX95" s="5">
        <v>5367</v>
      </c>
      <c r="AY95" s="5">
        <v>3347</v>
      </c>
      <c r="AZ95" s="5">
        <v>4</v>
      </c>
      <c r="BA95" s="5">
        <v>5</v>
      </c>
      <c r="BB95" s="5">
        <v>2</v>
      </c>
      <c r="BC95" s="5">
        <v>7</v>
      </c>
      <c r="BD95" s="5">
        <v>2</v>
      </c>
      <c r="BE95" s="5">
        <v>60294</v>
      </c>
      <c r="BF95" s="5">
        <v>15010</v>
      </c>
      <c r="BG95" s="5">
        <v>6</v>
      </c>
      <c r="BH95" s="5">
        <v>1</v>
      </c>
      <c r="BI95" s="5"/>
      <c r="BJ95" s="5">
        <v>26</v>
      </c>
      <c r="BK95" s="5">
        <v>26</v>
      </c>
      <c r="BL95" s="5"/>
      <c r="BM95" s="5"/>
      <c r="BN95" s="5">
        <v>204</v>
      </c>
      <c r="BO95" s="5">
        <v>36</v>
      </c>
      <c r="BP95" s="5">
        <v>80</v>
      </c>
      <c r="BQ95" s="5">
        <v>1</v>
      </c>
      <c r="BR95" s="5">
        <v>16</v>
      </c>
      <c r="BS95" s="5">
        <v>215</v>
      </c>
      <c r="BT95" s="5">
        <v>4</v>
      </c>
      <c r="BU95" s="5">
        <v>413</v>
      </c>
      <c r="BV95" s="5">
        <v>421</v>
      </c>
      <c r="BW95" s="5">
        <v>63</v>
      </c>
      <c r="BX95" s="5">
        <v>35</v>
      </c>
      <c r="BY95" s="5"/>
      <c r="BZ95" s="5">
        <v>4</v>
      </c>
      <c r="CA95" s="5">
        <v>899</v>
      </c>
      <c r="CB95" s="5"/>
      <c r="CC95" s="5">
        <v>99</v>
      </c>
      <c r="CD95" s="5">
        <v>112</v>
      </c>
      <c r="CE95" s="5">
        <v>472</v>
      </c>
      <c r="CF95" s="5">
        <v>427</v>
      </c>
      <c r="CG95" s="5">
        <v>129</v>
      </c>
      <c r="CH95" s="5">
        <v>609</v>
      </c>
      <c r="CI95" s="5">
        <v>4</v>
      </c>
      <c r="CJ95" s="5">
        <v>135</v>
      </c>
      <c r="CK95" s="5"/>
      <c r="CL95" s="5">
        <v>164</v>
      </c>
      <c r="CM95" s="5">
        <v>4</v>
      </c>
      <c r="CN95" s="5">
        <v>64</v>
      </c>
      <c r="CO95" s="5">
        <v>14</v>
      </c>
      <c r="CP95" s="5"/>
      <c r="CQ95" s="5">
        <v>3</v>
      </c>
      <c r="CR95" s="5">
        <v>101</v>
      </c>
      <c r="CS95" s="5"/>
      <c r="CT95" s="5"/>
      <c r="CU95" s="5"/>
      <c r="CV95" s="5"/>
      <c r="CW95" s="5">
        <v>8</v>
      </c>
      <c r="CX95" s="5">
        <v>16</v>
      </c>
      <c r="CY95" s="5">
        <v>4</v>
      </c>
      <c r="CZ95" s="5">
        <v>430</v>
      </c>
      <c r="DA95" s="5">
        <v>215</v>
      </c>
      <c r="DB95" s="5">
        <v>24</v>
      </c>
      <c r="DC95" s="5">
        <v>1857</v>
      </c>
      <c r="DD95" s="5">
        <v>1</v>
      </c>
      <c r="DE95" s="5">
        <v>42</v>
      </c>
      <c r="DF95" s="5">
        <v>38</v>
      </c>
      <c r="DG95" s="5">
        <v>324</v>
      </c>
      <c r="DH95" s="5">
        <v>140</v>
      </c>
      <c r="DI95" s="5">
        <v>14</v>
      </c>
      <c r="DJ95" s="5">
        <v>135</v>
      </c>
      <c r="DK95" s="5">
        <v>76</v>
      </c>
      <c r="DL95" s="5">
        <v>174</v>
      </c>
      <c r="DM95" s="5">
        <v>271</v>
      </c>
      <c r="DN95" s="5">
        <v>177</v>
      </c>
      <c r="DO95" s="5">
        <v>112</v>
      </c>
      <c r="DP95" s="5">
        <v>65</v>
      </c>
      <c r="DQ95" s="5">
        <v>4441</v>
      </c>
      <c r="DR95" s="5">
        <v>4622</v>
      </c>
      <c r="DS95" s="5">
        <v>4233</v>
      </c>
      <c r="DT95" s="5">
        <v>386</v>
      </c>
      <c r="DU95" s="5">
        <v>134</v>
      </c>
      <c r="DV95" s="5">
        <v>186</v>
      </c>
      <c r="DW95" s="5">
        <v>2</v>
      </c>
      <c r="DX95" s="5">
        <v>44</v>
      </c>
      <c r="DY95" s="5">
        <v>535</v>
      </c>
      <c r="DZ95" s="5">
        <v>579</v>
      </c>
      <c r="EA95" s="5">
        <v>255</v>
      </c>
      <c r="EB95" s="5">
        <v>221</v>
      </c>
      <c r="EC95" s="5">
        <v>116</v>
      </c>
      <c r="ED95" s="5">
        <v>118</v>
      </c>
      <c r="EE95" s="5"/>
      <c r="EF95" s="5">
        <v>45</v>
      </c>
      <c r="EG95" s="5">
        <v>595</v>
      </c>
      <c r="EH95" s="5">
        <v>660</v>
      </c>
      <c r="EI95" s="5">
        <v>306</v>
      </c>
      <c r="EJ95" s="5">
        <v>235</v>
      </c>
      <c r="EK95" s="5">
        <v>136</v>
      </c>
      <c r="EL95" s="5">
        <v>162</v>
      </c>
      <c r="EM95" s="5"/>
      <c r="EN95" s="5">
        <v>50</v>
      </c>
      <c r="EO95" s="5">
        <v>616</v>
      </c>
      <c r="EP95" s="5">
        <v>639</v>
      </c>
      <c r="EQ95" s="5">
        <v>320</v>
      </c>
      <c r="ER95" s="5">
        <v>273</v>
      </c>
    </row>
    <row r="96" spans="1:148" ht="15" x14ac:dyDescent="0.25">
      <c r="A96" s="4" t="s">
        <v>206</v>
      </c>
      <c r="B96" t="s">
        <v>22</v>
      </c>
      <c r="C96" t="s">
        <v>23</v>
      </c>
      <c r="D96" t="s">
        <v>190</v>
      </c>
      <c r="E96" t="s">
        <v>25</v>
      </c>
      <c r="F96" t="s">
        <v>207</v>
      </c>
      <c r="G96" t="s">
        <v>49</v>
      </c>
      <c r="H96" s="5">
        <v>26.16</v>
      </c>
      <c r="I96" s="5">
        <v>685</v>
      </c>
      <c r="J96" s="9">
        <f t="shared" si="21"/>
        <v>-8.0291970802919703</v>
      </c>
      <c r="K96" s="9">
        <f t="shared" si="22"/>
        <v>4.3795620437956204</v>
      </c>
      <c r="L96" s="10">
        <f t="shared" si="28"/>
        <v>0.16788321167883211</v>
      </c>
      <c r="M96" s="10">
        <f t="shared" si="29"/>
        <v>0.60145985401459856</v>
      </c>
      <c r="N96" s="10">
        <f t="shared" si="30"/>
        <v>0.23065693430656933</v>
      </c>
      <c r="O96" s="10">
        <f t="shared" si="31"/>
        <v>0.58860759493670889</v>
      </c>
      <c r="P96" s="11">
        <f t="shared" si="23"/>
        <v>34.01459854014599</v>
      </c>
      <c r="Q96" s="10">
        <f t="shared" si="24"/>
        <v>4.6116504854368932E-2</v>
      </c>
      <c r="R96" s="10">
        <f t="shared" si="32"/>
        <v>0.47368421052631576</v>
      </c>
      <c r="S96" s="10">
        <f t="shared" si="33"/>
        <v>0.68421052631578949</v>
      </c>
      <c r="T96" s="10">
        <f t="shared" si="34"/>
        <v>0.93195266272189348</v>
      </c>
      <c r="U96" s="11">
        <f t="shared" si="25"/>
        <v>19</v>
      </c>
      <c r="V96" s="11">
        <f t="shared" si="26"/>
        <v>29</v>
      </c>
      <c r="W96" s="11">
        <f t="shared" si="35"/>
        <v>115</v>
      </c>
      <c r="X96" s="9">
        <f t="shared" si="36"/>
        <v>0</v>
      </c>
      <c r="Y96" s="9">
        <f t="shared" si="37"/>
        <v>0</v>
      </c>
      <c r="Z96" s="10" t="e">
        <f t="shared" si="38"/>
        <v>#DIV/0!</v>
      </c>
      <c r="AA96" s="10"/>
      <c r="AB96" s="11">
        <f t="shared" si="39"/>
        <v>125</v>
      </c>
      <c r="AC96" s="11">
        <f t="shared" si="40"/>
        <v>113.86861313868613</v>
      </c>
      <c r="AD96" s="11">
        <f t="shared" si="27"/>
        <v>8.7591240875912408</v>
      </c>
      <c r="AE96" s="9" t="e">
        <f t="shared" si="41"/>
        <v>#DIV/0!</v>
      </c>
      <c r="AF96" s="5">
        <v>17</v>
      </c>
      <c r="AG96" s="5">
        <v>16</v>
      </c>
      <c r="AH96" s="5">
        <v>49</v>
      </c>
      <c r="AI96" s="5">
        <v>11</v>
      </c>
      <c r="AJ96" s="5">
        <v>22</v>
      </c>
      <c r="AK96" s="5">
        <v>412</v>
      </c>
      <c r="AL96" s="5">
        <v>158</v>
      </c>
      <c r="AM96" s="5">
        <v>8</v>
      </c>
      <c r="AN96" s="5">
        <v>12</v>
      </c>
      <c r="AO96" s="5"/>
      <c r="AP96" s="5">
        <v>1</v>
      </c>
      <c r="AQ96" s="5">
        <v>54</v>
      </c>
      <c r="AR96" s="5">
        <v>53</v>
      </c>
      <c r="AS96" s="5">
        <v>23</v>
      </c>
      <c r="AT96" s="5">
        <v>30</v>
      </c>
      <c r="AU96" s="5">
        <v>338</v>
      </c>
      <c r="AV96" s="5">
        <v>315</v>
      </c>
      <c r="AW96" s="5"/>
      <c r="AX96" s="5">
        <v>333</v>
      </c>
      <c r="AY96" s="5">
        <v>216</v>
      </c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>
        <v>6</v>
      </c>
      <c r="BO96" s="5">
        <v>6</v>
      </c>
      <c r="BP96" s="5">
        <v>17</v>
      </c>
      <c r="BQ96" s="5"/>
      <c r="BR96" s="5"/>
      <c r="BS96" s="5">
        <v>18</v>
      </c>
      <c r="BT96" s="5">
        <v>1</v>
      </c>
      <c r="BU96" s="5">
        <v>25</v>
      </c>
      <c r="BV96" s="5">
        <v>17</v>
      </c>
      <c r="BW96" s="5"/>
      <c r="BX96" s="5">
        <v>2</v>
      </c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>
        <v>1</v>
      </c>
      <c r="CZ96" s="5">
        <v>78</v>
      </c>
      <c r="DA96" s="5">
        <v>58</v>
      </c>
      <c r="DB96" s="5">
        <v>13</v>
      </c>
      <c r="DC96" s="5">
        <v>1560</v>
      </c>
      <c r="DD96" s="5"/>
      <c r="DE96" s="5">
        <v>7</v>
      </c>
      <c r="DF96" s="5">
        <v>6</v>
      </c>
      <c r="DG96" s="5">
        <v>19</v>
      </c>
      <c r="DH96" s="5">
        <v>9</v>
      </c>
      <c r="DI96" s="5"/>
      <c r="DJ96" s="5">
        <v>13</v>
      </c>
      <c r="DK96" s="5">
        <v>4</v>
      </c>
      <c r="DL96" s="5">
        <v>14</v>
      </c>
      <c r="DM96" s="5">
        <v>17</v>
      </c>
      <c r="DN96" s="5">
        <v>11</v>
      </c>
      <c r="DO96" s="5">
        <v>8</v>
      </c>
      <c r="DP96" s="5">
        <v>3</v>
      </c>
      <c r="DQ96" s="5">
        <v>233</v>
      </c>
      <c r="DR96" s="5">
        <v>241</v>
      </c>
      <c r="DS96" s="5">
        <v>225</v>
      </c>
      <c r="DT96" s="5">
        <v>25</v>
      </c>
      <c r="DU96" s="5">
        <v>5</v>
      </c>
      <c r="DV96" s="5">
        <v>6</v>
      </c>
      <c r="DW96" s="5"/>
      <c r="DX96" s="5">
        <v>3</v>
      </c>
      <c r="DY96" s="5">
        <v>38</v>
      </c>
      <c r="DZ96" s="5">
        <v>42</v>
      </c>
      <c r="EA96" s="5">
        <v>21</v>
      </c>
      <c r="EB96" s="5">
        <v>15</v>
      </c>
      <c r="EC96" s="5">
        <v>3</v>
      </c>
      <c r="ED96" s="5">
        <v>9</v>
      </c>
      <c r="EE96" s="5"/>
      <c r="EF96" s="5"/>
      <c r="EG96" s="5">
        <v>44</v>
      </c>
      <c r="EH96" s="5">
        <v>46</v>
      </c>
      <c r="EI96" s="5">
        <v>20</v>
      </c>
      <c r="EJ96" s="5">
        <v>13</v>
      </c>
      <c r="EK96" s="5">
        <v>3</v>
      </c>
      <c r="EL96" s="5">
        <v>14</v>
      </c>
      <c r="EM96" s="5"/>
      <c r="EN96" s="5">
        <v>1</v>
      </c>
      <c r="EO96" s="5">
        <v>53</v>
      </c>
      <c r="EP96" s="5">
        <v>53</v>
      </c>
      <c r="EQ96" s="5">
        <v>33</v>
      </c>
      <c r="ER96" s="5">
        <v>27</v>
      </c>
    </row>
    <row r="97" spans="1:148" ht="15" x14ac:dyDescent="0.25">
      <c r="A97" s="4" t="s">
        <v>208</v>
      </c>
      <c r="B97" t="s">
        <v>22</v>
      </c>
      <c r="C97" t="s">
        <v>23</v>
      </c>
      <c r="D97" t="s">
        <v>190</v>
      </c>
      <c r="E97" t="s">
        <v>25</v>
      </c>
      <c r="F97" t="s">
        <v>209</v>
      </c>
      <c r="G97" t="s">
        <v>44</v>
      </c>
      <c r="H97" s="5">
        <v>46.75</v>
      </c>
      <c r="I97" s="5">
        <v>2592</v>
      </c>
      <c r="J97" s="9">
        <f t="shared" si="21"/>
        <v>6.1728395061728394</v>
      </c>
      <c r="K97" s="9">
        <f t="shared" si="22"/>
        <v>5.7870370370370372</v>
      </c>
      <c r="L97" s="10">
        <f t="shared" si="28"/>
        <v>0.32947530864197533</v>
      </c>
      <c r="M97" s="10">
        <f t="shared" si="29"/>
        <v>0.54436728395061729</v>
      </c>
      <c r="N97" s="10">
        <f t="shared" si="30"/>
        <v>0.12615740740740741</v>
      </c>
      <c r="O97" s="10">
        <f t="shared" si="31"/>
        <v>2.1865443425076454</v>
      </c>
      <c r="P97" s="11">
        <f t="shared" si="23"/>
        <v>22.415123456790123</v>
      </c>
      <c r="Q97" s="10">
        <f t="shared" si="24"/>
        <v>7.087172218284904E-2</v>
      </c>
      <c r="R97" s="10">
        <f t="shared" si="32"/>
        <v>0.56000000000000005</v>
      </c>
      <c r="S97" s="10">
        <f t="shared" si="33"/>
        <v>0.76</v>
      </c>
      <c r="T97" s="10">
        <f t="shared" si="34"/>
        <v>0.89425587467362921</v>
      </c>
      <c r="U97" s="11">
        <f t="shared" si="25"/>
        <v>182</v>
      </c>
      <c r="V97" s="11">
        <f t="shared" si="26"/>
        <v>92</v>
      </c>
      <c r="W97" s="11">
        <f t="shared" si="35"/>
        <v>854</v>
      </c>
      <c r="X97" s="9">
        <f t="shared" si="36"/>
        <v>0.38580246913580246</v>
      </c>
      <c r="Y97" s="9">
        <f t="shared" si="37"/>
        <v>0</v>
      </c>
      <c r="Z97" s="10">
        <f t="shared" si="38"/>
        <v>0.8</v>
      </c>
      <c r="AA97" s="10"/>
      <c r="AB97" s="11">
        <f t="shared" si="39"/>
        <v>88.888888888888886</v>
      </c>
      <c r="AC97" s="11">
        <f t="shared" si="40"/>
        <v>79.089506172839506</v>
      </c>
      <c r="AD97" s="11">
        <f t="shared" si="27"/>
        <v>1.9290123456790123</v>
      </c>
      <c r="AE97" s="9">
        <f t="shared" si="41"/>
        <v>0.31764705882352939</v>
      </c>
      <c r="AF97" s="5">
        <v>144</v>
      </c>
      <c r="AG97" s="5">
        <v>135</v>
      </c>
      <c r="AH97" s="5">
        <v>391</v>
      </c>
      <c r="AI97" s="5">
        <v>45</v>
      </c>
      <c r="AJ97" s="5">
        <v>139</v>
      </c>
      <c r="AK97" s="5">
        <v>1411</v>
      </c>
      <c r="AL97" s="5">
        <v>327</v>
      </c>
      <c r="AM97" s="5">
        <v>45</v>
      </c>
      <c r="AN97" s="5">
        <v>26</v>
      </c>
      <c r="AO97" s="5"/>
      <c r="AP97" s="5">
        <v>42</v>
      </c>
      <c r="AQ97" s="5">
        <v>134</v>
      </c>
      <c r="AR97" s="5">
        <v>170</v>
      </c>
      <c r="AS97" s="5">
        <v>56</v>
      </c>
      <c r="AT97" s="5">
        <v>85</v>
      </c>
      <c r="AU97" s="5">
        <v>766</v>
      </c>
      <c r="AV97" s="5">
        <v>685</v>
      </c>
      <c r="AW97" s="5">
        <v>435</v>
      </c>
      <c r="AX97" s="5">
        <v>780</v>
      </c>
      <c r="AY97" s="5">
        <v>391</v>
      </c>
      <c r="AZ97" s="5">
        <v>1</v>
      </c>
      <c r="BA97" s="5">
        <v>1</v>
      </c>
      <c r="BB97" s="5"/>
      <c r="BC97" s="5">
        <v>1</v>
      </c>
      <c r="BD97" s="5"/>
      <c r="BE97" s="5">
        <v>19750</v>
      </c>
      <c r="BF97" s="5"/>
      <c r="BG97" s="5">
        <v>2</v>
      </c>
      <c r="BH97" s="5"/>
      <c r="BI97" s="5"/>
      <c r="BJ97" s="5"/>
      <c r="BK97" s="5"/>
      <c r="BL97" s="5"/>
      <c r="BM97" s="5"/>
      <c r="BN97" s="5">
        <v>519</v>
      </c>
      <c r="BO97" s="5">
        <v>37</v>
      </c>
      <c r="BP97" s="5">
        <v>21</v>
      </c>
      <c r="BQ97" s="5"/>
      <c r="BR97" s="5"/>
      <c r="BS97" s="5">
        <v>31</v>
      </c>
      <c r="BT97" s="5">
        <v>1</v>
      </c>
      <c r="BU97" s="5">
        <v>169</v>
      </c>
      <c r="BV97" s="5">
        <v>159</v>
      </c>
      <c r="BW97" s="5">
        <v>106</v>
      </c>
      <c r="BX97" s="5">
        <v>12</v>
      </c>
      <c r="BY97" s="5"/>
      <c r="BZ97" s="5">
        <v>2</v>
      </c>
      <c r="CA97" s="5">
        <v>255</v>
      </c>
      <c r="CB97" s="5"/>
      <c r="CC97" s="5">
        <v>21</v>
      </c>
      <c r="CD97" s="5">
        <v>1</v>
      </c>
      <c r="CE97" s="5">
        <v>143</v>
      </c>
      <c r="CF97" s="5">
        <v>112</v>
      </c>
      <c r="CG97" s="5">
        <v>9</v>
      </c>
      <c r="CH97" s="5">
        <v>81</v>
      </c>
      <c r="CI97" s="5">
        <v>1</v>
      </c>
      <c r="CJ97" s="5">
        <v>28</v>
      </c>
      <c r="CK97" s="5"/>
      <c r="CL97" s="5">
        <v>204</v>
      </c>
      <c r="CM97" s="5">
        <v>1</v>
      </c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>
        <v>1</v>
      </c>
      <c r="CZ97" s="5">
        <v>205</v>
      </c>
      <c r="DA97" s="5">
        <v>88</v>
      </c>
      <c r="DB97" s="5">
        <v>55</v>
      </c>
      <c r="DC97" s="5">
        <v>1950</v>
      </c>
      <c r="DD97" s="5"/>
      <c r="DE97" s="5">
        <v>5</v>
      </c>
      <c r="DF97" s="5">
        <v>5</v>
      </c>
      <c r="DG97" s="5">
        <v>100</v>
      </c>
      <c r="DH97" s="5">
        <v>56</v>
      </c>
      <c r="DI97" s="5">
        <v>4</v>
      </c>
      <c r="DJ97" s="5">
        <v>72</v>
      </c>
      <c r="DK97" s="5">
        <v>26</v>
      </c>
      <c r="DL97" s="5">
        <v>59</v>
      </c>
      <c r="DM97" s="5">
        <v>69</v>
      </c>
      <c r="DN97" s="5">
        <v>64</v>
      </c>
      <c r="DO97" s="5">
        <v>23</v>
      </c>
      <c r="DP97" s="5">
        <v>41</v>
      </c>
      <c r="DQ97" s="5">
        <v>581</v>
      </c>
      <c r="DR97" s="5">
        <v>594</v>
      </c>
      <c r="DS97" s="5">
        <v>578</v>
      </c>
      <c r="DT97" s="5">
        <v>641</v>
      </c>
      <c r="DU97" s="5">
        <v>43</v>
      </c>
      <c r="DV97" s="5">
        <v>30</v>
      </c>
      <c r="DW97" s="5"/>
      <c r="DX97" s="5">
        <v>43</v>
      </c>
      <c r="DY97" s="5">
        <v>94</v>
      </c>
      <c r="DZ97" s="5">
        <v>149</v>
      </c>
      <c r="EA97" s="5">
        <v>78</v>
      </c>
      <c r="EB97" s="5">
        <v>36</v>
      </c>
      <c r="EC97" s="5">
        <v>52</v>
      </c>
      <c r="ED97" s="5">
        <v>24</v>
      </c>
      <c r="EE97" s="5"/>
      <c r="EF97" s="5">
        <v>34</v>
      </c>
      <c r="EG97" s="5">
        <v>101</v>
      </c>
      <c r="EH97" s="5">
        <v>145</v>
      </c>
      <c r="EI97" s="5">
        <v>77</v>
      </c>
      <c r="EJ97" s="5">
        <v>42</v>
      </c>
      <c r="EK97" s="5">
        <v>42</v>
      </c>
      <c r="EL97" s="5">
        <v>38</v>
      </c>
      <c r="EM97" s="5"/>
      <c r="EN97" s="5">
        <v>25</v>
      </c>
      <c r="EO97" s="5">
        <v>131</v>
      </c>
      <c r="EP97" s="5">
        <v>154</v>
      </c>
      <c r="EQ97" s="5">
        <v>70</v>
      </c>
      <c r="ER97" s="5">
        <v>58</v>
      </c>
    </row>
    <row r="98" spans="1:148" ht="15" x14ac:dyDescent="0.25">
      <c r="A98" s="4" t="s">
        <v>210</v>
      </c>
      <c r="B98" t="s">
        <v>22</v>
      </c>
      <c r="C98" t="s">
        <v>23</v>
      </c>
      <c r="D98" t="s">
        <v>190</v>
      </c>
      <c r="E98" t="s">
        <v>25</v>
      </c>
      <c r="F98" t="s">
        <v>211</v>
      </c>
      <c r="G98" t="s">
        <v>27</v>
      </c>
      <c r="H98" s="5">
        <v>45.5</v>
      </c>
      <c r="I98" s="5">
        <v>1360</v>
      </c>
      <c r="J98" s="9">
        <f t="shared" si="21"/>
        <v>-4.5955882352941178</v>
      </c>
      <c r="K98" s="9">
        <f t="shared" si="22"/>
        <v>4.7794117647058822</v>
      </c>
      <c r="L98" s="10">
        <f t="shared" si="28"/>
        <v>0.16691176470588234</v>
      </c>
      <c r="M98" s="10">
        <f t="shared" si="29"/>
        <v>0.59264705882352942</v>
      </c>
      <c r="N98" s="10">
        <f t="shared" si="30"/>
        <v>0.24044117647058824</v>
      </c>
      <c r="O98" s="10">
        <f t="shared" si="31"/>
        <v>0.55657492354740057</v>
      </c>
      <c r="P98" s="11">
        <f t="shared" si="23"/>
        <v>33.455882352941174</v>
      </c>
      <c r="Q98" s="10">
        <f t="shared" si="24"/>
        <v>6.3275434243176179E-2</v>
      </c>
      <c r="R98" s="10">
        <f t="shared" si="32"/>
        <v>0.41176470588235292</v>
      </c>
      <c r="S98" s="10">
        <f t="shared" si="33"/>
        <v>0.5490196078431373</v>
      </c>
      <c r="T98" s="10">
        <f t="shared" si="34"/>
        <v>1</v>
      </c>
      <c r="U98" s="11">
        <f t="shared" si="25"/>
        <v>45</v>
      </c>
      <c r="V98" s="11">
        <f t="shared" si="26"/>
        <v>48</v>
      </c>
      <c r="W98" s="11">
        <f t="shared" si="35"/>
        <v>227</v>
      </c>
      <c r="X98" s="9">
        <f t="shared" si="36"/>
        <v>0.73529411764705876</v>
      </c>
      <c r="Y98" s="9">
        <f t="shared" si="37"/>
        <v>0</v>
      </c>
      <c r="Z98" s="10">
        <f t="shared" si="38"/>
        <v>0.1</v>
      </c>
      <c r="AA98" s="10"/>
      <c r="AB98" s="11">
        <f t="shared" si="39"/>
        <v>108.10810810810811</v>
      </c>
      <c r="AC98" s="11">
        <f t="shared" si="40"/>
        <v>38.235294117647065</v>
      </c>
      <c r="AD98" s="11">
        <f t="shared" si="27"/>
        <v>2.9411764705882351</v>
      </c>
      <c r="AE98" s="9">
        <f t="shared" si="41"/>
        <v>0.60833333333333328</v>
      </c>
      <c r="AF98" s="5">
        <v>34</v>
      </c>
      <c r="AG98" s="5">
        <v>37</v>
      </c>
      <c r="AH98" s="5">
        <v>99</v>
      </c>
      <c r="AI98" s="5">
        <v>12</v>
      </c>
      <c r="AJ98" s="5">
        <v>45</v>
      </c>
      <c r="AK98" s="5">
        <v>806</v>
      </c>
      <c r="AL98" s="5">
        <v>327</v>
      </c>
      <c r="AM98" s="5">
        <v>8</v>
      </c>
      <c r="AN98" s="5">
        <v>22</v>
      </c>
      <c r="AO98" s="5"/>
      <c r="AP98" s="5">
        <v>4</v>
      </c>
      <c r="AQ98" s="5">
        <v>80</v>
      </c>
      <c r="AR98" s="5">
        <v>93</v>
      </c>
      <c r="AS98" s="5">
        <v>41</v>
      </c>
      <c r="AT98" s="5">
        <v>43</v>
      </c>
      <c r="AU98" s="5">
        <v>524</v>
      </c>
      <c r="AV98" s="5">
        <v>524</v>
      </c>
      <c r="AW98" s="5"/>
      <c r="AX98" s="5">
        <v>519</v>
      </c>
      <c r="AY98" s="5">
        <v>345</v>
      </c>
      <c r="AZ98" s="5"/>
      <c r="BA98" s="5">
        <v>1</v>
      </c>
      <c r="BB98" s="5"/>
      <c r="BC98" s="5">
        <v>1</v>
      </c>
      <c r="BD98" s="5"/>
      <c r="BE98" s="5">
        <v>10027</v>
      </c>
      <c r="BF98" s="5"/>
      <c r="BG98" s="5"/>
      <c r="BH98" s="5"/>
      <c r="BI98" s="5"/>
      <c r="BJ98" s="5"/>
      <c r="BK98" s="5"/>
      <c r="BL98" s="5"/>
      <c r="BM98" s="5"/>
      <c r="BN98" s="5">
        <v>13</v>
      </c>
      <c r="BO98" s="5">
        <v>6</v>
      </c>
      <c r="BP98" s="5">
        <v>7</v>
      </c>
      <c r="BQ98" s="5"/>
      <c r="BR98" s="5"/>
      <c r="BS98" s="5">
        <v>10</v>
      </c>
      <c r="BT98" s="5">
        <v>1</v>
      </c>
      <c r="BU98" s="5">
        <v>60</v>
      </c>
      <c r="BV98" s="5">
        <v>43</v>
      </c>
      <c r="BW98" s="5">
        <v>4</v>
      </c>
      <c r="BX98" s="5">
        <v>4</v>
      </c>
      <c r="BY98" s="5"/>
      <c r="BZ98" s="5">
        <v>1</v>
      </c>
      <c r="CA98" s="5">
        <v>120</v>
      </c>
      <c r="CB98" s="5"/>
      <c r="CC98" s="5">
        <v>13</v>
      </c>
      <c r="CD98" s="5">
        <v>27</v>
      </c>
      <c r="CE98" s="5">
        <v>67</v>
      </c>
      <c r="CF98" s="5">
        <v>53</v>
      </c>
      <c r="CG98" s="5">
        <v>32</v>
      </c>
      <c r="CH98" s="5">
        <v>73</v>
      </c>
      <c r="CI98" s="5">
        <v>1</v>
      </c>
      <c r="CJ98" s="5">
        <v>15</v>
      </c>
      <c r="CK98" s="5"/>
      <c r="CL98" s="5">
        <v>12</v>
      </c>
      <c r="CM98" s="5">
        <v>1</v>
      </c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>
        <v>1</v>
      </c>
      <c r="CZ98" s="5">
        <v>52</v>
      </c>
      <c r="DA98" s="5">
        <v>62</v>
      </c>
      <c r="DB98" s="5">
        <v>39</v>
      </c>
      <c r="DC98" s="5">
        <v>3096</v>
      </c>
      <c r="DD98" s="5"/>
      <c r="DE98" s="5">
        <v>4</v>
      </c>
      <c r="DF98" s="5">
        <v>4</v>
      </c>
      <c r="DG98" s="5">
        <v>51</v>
      </c>
      <c r="DH98" s="5">
        <v>21</v>
      </c>
      <c r="DI98" s="5">
        <v>2</v>
      </c>
      <c r="DJ98" s="5">
        <v>26</v>
      </c>
      <c r="DK98" s="5">
        <v>8</v>
      </c>
      <c r="DL98" s="5">
        <v>19</v>
      </c>
      <c r="DM98" s="5">
        <v>31</v>
      </c>
      <c r="DN98" s="5">
        <v>26</v>
      </c>
      <c r="DO98" s="5">
        <v>22</v>
      </c>
      <c r="DP98" s="5">
        <v>4</v>
      </c>
      <c r="DQ98" s="5">
        <v>455</v>
      </c>
      <c r="DR98" s="5">
        <v>476</v>
      </c>
      <c r="DS98" s="5">
        <v>450</v>
      </c>
      <c r="DT98" s="5">
        <v>24</v>
      </c>
      <c r="DU98" s="5">
        <v>9</v>
      </c>
      <c r="DV98" s="5">
        <v>14</v>
      </c>
      <c r="DW98" s="5"/>
      <c r="DX98" s="5">
        <v>7</v>
      </c>
      <c r="DY98" s="5">
        <v>27</v>
      </c>
      <c r="DZ98" s="5">
        <v>61</v>
      </c>
      <c r="EA98" s="5">
        <v>28</v>
      </c>
      <c r="EB98" s="5">
        <v>9</v>
      </c>
      <c r="EC98" s="5">
        <v>22</v>
      </c>
      <c r="ED98" s="5">
        <v>17</v>
      </c>
      <c r="EE98" s="5">
        <v>1</v>
      </c>
      <c r="EF98" s="5">
        <v>5</v>
      </c>
      <c r="EG98" s="5">
        <v>80</v>
      </c>
      <c r="EH98" s="5">
        <v>70</v>
      </c>
      <c r="EI98" s="5">
        <v>31</v>
      </c>
      <c r="EJ98" s="5">
        <v>34</v>
      </c>
      <c r="EK98" s="5">
        <v>6</v>
      </c>
      <c r="EL98" s="5">
        <v>17</v>
      </c>
      <c r="EM98" s="5"/>
      <c r="EN98" s="5">
        <v>3</v>
      </c>
      <c r="EO98" s="5">
        <v>66</v>
      </c>
      <c r="EP98" s="5">
        <v>73</v>
      </c>
      <c r="EQ98" s="5">
        <v>33</v>
      </c>
      <c r="ER98" s="5">
        <v>21</v>
      </c>
    </row>
    <row r="99" spans="1:148" ht="15" x14ac:dyDescent="0.25">
      <c r="A99" s="4" t="s">
        <v>212</v>
      </c>
      <c r="B99" t="s">
        <v>22</v>
      </c>
      <c r="C99" t="s">
        <v>23</v>
      </c>
      <c r="D99" t="s">
        <v>190</v>
      </c>
      <c r="E99" t="s">
        <v>25</v>
      </c>
      <c r="F99" t="s">
        <v>213</v>
      </c>
      <c r="G99" t="s">
        <v>49</v>
      </c>
      <c r="H99" s="5">
        <v>23.43</v>
      </c>
      <c r="I99" s="5">
        <v>896</v>
      </c>
      <c r="J99" s="9">
        <f t="shared" si="21"/>
        <v>1.3950892857142856</v>
      </c>
      <c r="K99" s="9">
        <f t="shared" si="22"/>
        <v>4.1852678571428568</v>
      </c>
      <c r="L99" s="10">
        <f t="shared" si="28"/>
        <v>0.17522321428571427</v>
      </c>
      <c r="M99" s="10">
        <f t="shared" si="29"/>
        <v>0.5993303571428571</v>
      </c>
      <c r="N99" s="10">
        <f t="shared" si="30"/>
        <v>0.22544642857142858</v>
      </c>
      <c r="O99" s="10">
        <f t="shared" si="31"/>
        <v>0.59900990099009899</v>
      </c>
      <c r="P99" s="11">
        <f t="shared" si="23"/>
        <v>31.808035714285712</v>
      </c>
      <c r="Q99" s="10">
        <f t="shared" si="24"/>
        <v>5.5865921787709494E-2</v>
      </c>
      <c r="R99" s="10">
        <f t="shared" si="32"/>
        <v>0.53333333333333333</v>
      </c>
      <c r="S99" s="10">
        <f t="shared" si="33"/>
        <v>0.6</v>
      </c>
      <c r="T99" s="10">
        <f t="shared" si="34"/>
        <v>0.93915343915343918</v>
      </c>
      <c r="U99" s="11">
        <f t="shared" si="25"/>
        <v>43</v>
      </c>
      <c r="V99" s="11">
        <f t="shared" si="26"/>
        <v>29</v>
      </c>
      <c r="W99" s="11">
        <f t="shared" si="35"/>
        <v>157</v>
      </c>
      <c r="X99" s="9">
        <f t="shared" si="36"/>
        <v>0</v>
      </c>
      <c r="Y99" s="9">
        <f t="shared" si="37"/>
        <v>0</v>
      </c>
      <c r="Z99" s="10" t="e">
        <f t="shared" si="38"/>
        <v>#DIV/0!</v>
      </c>
      <c r="AA99" s="10"/>
      <c r="AB99" s="11">
        <f t="shared" si="39"/>
        <v>62.5</v>
      </c>
      <c r="AC99" s="11">
        <f t="shared" si="40"/>
        <v>5.5803571428571432</v>
      </c>
      <c r="AD99" s="11">
        <f t="shared" si="27"/>
        <v>2.2321428571428572</v>
      </c>
      <c r="AE99" s="9" t="e">
        <f t="shared" si="41"/>
        <v>#DIV/0!</v>
      </c>
      <c r="AF99" s="5">
        <v>35</v>
      </c>
      <c r="AG99" s="5">
        <v>32</v>
      </c>
      <c r="AH99" s="5">
        <v>48</v>
      </c>
      <c r="AI99" s="5">
        <v>6</v>
      </c>
      <c r="AJ99" s="5">
        <v>36</v>
      </c>
      <c r="AK99" s="5">
        <v>537</v>
      </c>
      <c r="AL99" s="5">
        <v>202</v>
      </c>
      <c r="AM99" s="5">
        <v>12</v>
      </c>
      <c r="AN99" s="5">
        <v>9</v>
      </c>
      <c r="AO99" s="5"/>
      <c r="AP99" s="5"/>
      <c r="AQ99" s="5">
        <v>62</v>
      </c>
      <c r="AR99" s="5">
        <v>54</v>
      </c>
      <c r="AS99" s="5">
        <v>27</v>
      </c>
      <c r="AT99" s="5">
        <v>22</v>
      </c>
      <c r="AU99" s="5">
        <v>378</v>
      </c>
      <c r="AV99" s="5">
        <v>355</v>
      </c>
      <c r="AW99" s="5"/>
      <c r="AX99" s="5">
        <v>389</v>
      </c>
      <c r="AY99" s="5">
        <v>207</v>
      </c>
      <c r="AZ99" s="5"/>
      <c r="BA99" s="5"/>
      <c r="BB99" s="5"/>
      <c r="BC99" s="5">
        <v>1</v>
      </c>
      <c r="BD99" s="5"/>
      <c r="BE99" s="5">
        <v>5456</v>
      </c>
      <c r="BF99" s="5"/>
      <c r="BG99" s="5"/>
      <c r="BH99" s="5"/>
      <c r="BI99" s="5"/>
      <c r="BJ99" s="5"/>
      <c r="BK99" s="5"/>
      <c r="BL99" s="5"/>
      <c r="BM99" s="5"/>
      <c r="BN99" s="5">
        <v>1</v>
      </c>
      <c r="BO99" s="5">
        <v>46</v>
      </c>
      <c r="BP99" s="5">
        <v>33</v>
      </c>
      <c r="BQ99" s="5">
        <v>1</v>
      </c>
      <c r="BR99" s="5">
        <v>37</v>
      </c>
      <c r="BS99" s="5">
        <v>32</v>
      </c>
      <c r="BT99" s="5">
        <v>1</v>
      </c>
      <c r="BU99" s="5">
        <v>40</v>
      </c>
      <c r="BV99" s="5">
        <v>29</v>
      </c>
      <c r="BW99" s="5">
        <v>17</v>
      </c>
      <c r="BX99" s="5">
        <v>2</v>
      </c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>
        <v>1</v>
      </c>
      <c r="CZ99" s="5">
        <v>5</v>
      </c>
      <c r="DA99" s="5">
        <v>14</v>
      </c>
      <c r="DB99" s="5">
        <v>2</v>
      </c>
      <c r="DC99" s="5">
        <v>41</v>
      </c>
      <c r="DD99" s="5"/>
      <c r="DE99" s="5">
        <v>3</v>
      </c>
      <c r="DF99" s="5">
        <v>2</v>
      </c>
      <c r="DG99" s="5">
        <v>30</v>
      </c>
      <c r="DH99" s="5">
        <v>16</v>
      </c>
      <c r="DI99" s="5">
        <v>3</v>
      </c>
      <c r="DJ99" s="5">
        <v>15</v>
      </c>
      <c r="DK99" s="5">
        <v>8</v>
      </c>
      <c r="DL99" s="5">
        <v>16</v>
      </c>
      <c r="DM99" s="5">
        <v>26</v>
      </c>
      <c r="DN99" s="5">
        <v>20</v>
      </c>
      <c r="DO99" s="5">
        <v>9</v>
      </c>
      <c r="DP99" s="5">
        <v>11</v>
      </c>
      <c r="DQ99" s="5">
        <v>285</v>
      </c>
      <c r="DR99" s="5">
        <v>295</v>
      </c>
      <c r="DS99" s="5">
        <v>262</v>
      </c>
      <c r="DT99" s="5">
        <v>48</v>
      </c>
      <c r="DU99" s="5">
        <v>12</v>
      </c>
      <c r="DV99" s="5">
        <v>6</v>
      </c>
      <c r="DW99" s="5"/>
      <c r="DX99" s="5">
        <v>1</v>
      </c>
      <c r="DY99" s="5">
        <v>46</v>
      </c>
      <c r="DZ99" s="5">
        <v>70</v>
      </c>
      <c r="EA99" s="5">
        <v>35</v>
      </c>
      <c r="EB99" s="5">
        <v>10</v>
      </c>
      <c r="EC99" s="5">
        <v>6</v>
      </c>
      <c r="ED99" s="5">
        <v>12</v>
      </c>
      <c r="EE99" s="5"/>
      <c r="EF99" s="5">
        <v>3</v>
      </c>
      <c r="EG99" s="5">
        <v>52</v>
      </c>
      <c r="EH99" s="5">
        <v>45</v>
      </c>
      <c r="EI99" s="5">
        <v>11</v>
      </c>
      <c r="EJ99" s="5">
        <v>22</v>
      </c>
      <c r="EK99" s="5">
        <v>13</v>
      </c>
      <c r="EL99" s="5">
        <v>11</v>
      </c>
      <c r="EM99" s="5"/>
      <c r="EN99" s="5">
        <v>1</v>
      </c>
      <c r="EO99" s="5">
        <v>75</v>
      </c>
      <c r="EP99" s="5">
        <v>92</v>
      </c>
      <c r="EQ99" s="5">
        <v>43</v>
      </c>
      <c r="ER99" s="5">
        <v>47</v>
      </c>
    </row>
    <row r="100" spans="1:148" ht="15" x14ac:dyDescent="0.25">
      <c r="A100" s="4" t="s">
        <v>214</v>
      </c>
      <c r="H100" s="5">
        <v>1042.05</v>
      </c>
      <c r="I100" s="5">
        <v>152590</v>
      </c>
      <c r="J100" s="9">
        <f t="shared" si="21"/>
        <v>-4.0271315289337437</v>
      </c>
      <c r="K100" s="9">
        <f t="shared" si="22"/>
        <v>0.40959433776787468</v>
      </c>
      <c r="L100" s="10">
        <f t="shared" si="28"/>
        <v>0.16770430565567862</v>
      </c>
      <c r="M100" s="10">
        <f t="shared" si="29"/>
        <v>0.56858247591585298</v>
      </c>
      <c r="N100" s="10">
        <f t="shared" si="30"/>
        <v>0.26371321842846845</v>
      </c>
      <c r="O100" s="10">
        <f t="shared" si="31"/>
        <v>0.53185884691848906</v>
      </c>
      <c r="P100" s="11">
        <f t="shared" si="23"/>
        <v>41.411625925683204</v>
      </c>
      <c r="Q100" s="10">
        <f t="shared" si="24"/>
        <v>2.4285384970032273E-2</v>
      </c>
      <c r="R100" s="10">
        <f t="shared" si="32"/>
        <v>0.37161841480778357</v>
      </c>
      <c r="S100" s="10">
        <f t="shared" si="33"/>
        <v>0.32320835310868534</v>
      </c>
      <c r="T100" s="10">
        <f t="shared" si="34"/>
        <v>0.98963762060320593</v>
      </c>
      <c r="U100" s="11">
        <f t="shared" si="25"/>
        <v>5167</v>
      </c>
      <c r="V100" s="11">
        <f t="shared" si="26"/>
        <v>5667</v>
      </c>
      <c r="W100" s="11">
        <f t="shared" si="35"/>
        <v>25590</v>
      </c>
      <c r="X100" s="9">
        <f t="shared" si="36"/>
        <v>0.4259781112785897</v>
      </c>
      <c r="Y100" s="9">
        <f t="shared" si="37"/>
        <v>0.93786635404454866</v>
      </c>
      <c r="Z100" s="10">
        <f t="shared" si="38"/>
        <v>3.4268450582649976E-2</v>
      </c>
      <c r="AA100" s="10"/>
      <c r="AB100" s="11">
        <f t="shared" si="39"/>
        <v>121.5311004784689</v>
      </c>
      <c r="AC100" s="11">
        <f t="shared" si="40"/>
        <v>83.268890490857856</v>
      </c>
      <c r="AD100" s="11">
        <f t="shared" si="27"/>
        <v>5.5966970312602395</v>
      </c>
      <c r="AE100" s="9">
        <f t="shared" si="41"/>
        <v>0.80397898544483681</v>
      </c>
      <c r="AF100" s="5">
        <v>4086</v>
      </c>
      <c r="AG100" s="5">
        <v>4180</v>
      </c>
      <c r="AH100" s="5">
        <v>11663</v>
      </c>
      <c r="AI100" s="5">
        <v>1473</v>
      </c>
      <c r="AJ100" s="5">
        <v>4188</v>
      </c>
      <c r="AK100" s="5">
        <v>86760</v>
      </c>
      <c r="AL100" s="5">
        <v>40240</v>
      </c>
      <c r="AM100" s="5">
        <v>1223</v>
      </c>
      <c r="AN100" s="5">
        <v>1963</v>
      </c>
      <c r="AO100" s="5">
        <v>5</v>
      </c>
      <c r="AP100" s="5">
        <v>269</v>
      </c>
      <c r="AQ100" s="5">
        <v>9436</v>
      </c>
      <c r="AR100" s="5">
        <v>9466</v>
      </c>
      <c r="AS100" s="5">
        <v>4436</v>
      </c>
      <c r="AT100" s="5">
        <v>4353</v>
      </c>
      <c r="AU100" s="5">
        <v>65815</v>
      </c>
      <c r="AV100" s="5">
        <v>65133</v>
      </c>
      <c r="AW100" s="5">
        <v>59673</v>
      </c>
      <c r="AX100" s="5">
        <v>75548</v>
      </c>
      <c r="AY100" s="5">
        <v>55618</v>
      </c>
      <c r="AZ100" s="5">
        <v>214</v>
      </c>
      <c r="BA100" s="5">
        <v>65</v>
      </c>
      <c r="BB100" s="5">
        <v>24</v>
      </c>
      <c r="BC100" s="5">
        <v>66</v>
      </c>
      <c r="BD100" s="5">
        <v>24</v>
      </c>
      <c r="BE100" s="5">
        <v>817388</v>
      </c>
      <c r="BF100" s="5">
        <v>163510</v>
      </c>
      <c r="BG100" s="5">
        <v>73</v>
      </c>
      <c r="BH100" s="5">
        <v>10</v>
      </c>
      <c r="BI100" s="5">
        <v>29</v>
      </c>
      <c r="BJ100" s="5">
        <v>574</v>
      </c>
      <c r="BK100" s="5">
        <v>537</v>
      </c>
      <c r="BL100" s="5">
        <v>177</v>
      </c>
      <c r="BM100" s="5">
        <v>179</v>
      </c>
      <c r="BN100" s="5">
        <v>534</v>
      </c>
      <c r="BO100" s="5">
        <v>136</v>
      </c>
      <c r="BP100" s="5">
        <v>434</v>
      </c>
      <c r="BQ100" s="5">
        <v>6</v>
      </c>
      <c r="BR100" s="5">
        <v>134</v>
      </c>
      <c r="BS100" s="5">
        <v>1060</v>
      </c>
      <c r="BT100" s="5">
        <v>58</v>
      </c>
      <c r="BU100" s="5">
        <v>6105</v>
      </c>
      <c r="BV100" s="5">
        <v>5134</v>
      </c>
      <c r="BW100" s="5">
        <v>131</v>
      </c>
      <c r="BX100" s="5">
        <v>508</v>
      </c>
      <c r="BY100" s="5">
        <v>24</v>
      </c>
      <c r="BZ100" s="5">
        <v>49</v>
      </c>
      <c r="CA100" s="5">
        <v>11585</v>
      </c>
      <c r="CB100" s="5">
        <v>26</v>
      </c>
      <c r="CC100" s="5">
        <v>1243</v>
      </c>
      <c r="CD100" s="5">
        <v>2372</v>
      </c>
      <c r="CE100" s="5">
        <v>5909</v>
      </c>
      <c r="CF100" s="5">
        <v>5676</v>
      </c>
      <c r="CG100" s="5">
        <v>1578</v>
      </c>
      <c r="CH100" s="5">
        <v>9335</v>
      </c>
      <c r="CI100" s="5">
        <v>46</v>
      </c>
      <c r="CJ100" s="5">
        <v>1540</v>
      </c>
      <c r="CK100" s="5"/>
      <c r="CL100" s="5">
        <v>397</v>
      </c>
      <c r="CM100" s="5">
        <v>46</v>
      </c>
      <c r="CN100" s="5">
        <v>1475</v>
      </c>
      <c r="CO100" s="5">
        <v>101</v>
      </c>
      <c r="CP100" s="5">
        <v>1354</v>
      </c>
      <c r="CQ100" s="5">
        <v>25</v>
      </c>
      <c r="CR100" s="5">
        <v>1654</v>
      </c>
      <c r="CS100" s="5">
        <v>66</v>
      </c>
      <c r="CT100" s="5">
        <v>2967</v>
      </c>
      <c r="CU100" s="5">
        <v>92</v>
      </c>
      <c r="CV100" s="5">
        <v>1223</v>
      </c>
      <c r="CW100" s="5">
        <v>17</v>
      </c>
      <c r="CX100" s="5">
        <v>123</v>
      </c>
      <c r="CY100" s="5">
        <v>92</v>
      </c>
      <c r="CZ100" s="5">
        <v>12706</v>
      </c>
      <c r="DA100" s="5">
        <v>7228</v>
      </c>
      <c r="DB100" s="5">
        <v>2978</v>
      </c>
      <c r="DC100" s="5">
        <v>389473</v>
      </c>
      <c r="DD100" s="5">
        <v>13</v>
      </c>
      <c r="DE100" s="5">
        <v>977</v>
      </c>
      <c r="DF100" s="5">
        <v>854</v>
      </c>
      <c r="DG100" s="5">
        <v>2107</v>
      </c>
      <c r="DH100" s="5">
        <v>783</v>
      </c>
      <c r="DI100" s="5">
        <v>71</v>
      </c>
      <c r="DJ100" s="5">
        <v>610</v>
      </c>
      <c r="DK100" s="5">
        <v>494</v>
      </c>
      <c r="DL100" s="5">
        <v>571</v>
      </c>
      <c r="DM100" s="5">
        <v>1038</v>
      </c>
      <c r="DN100" s="5">
        <v>1033</v>
      </c>
      <c r="DO100" s="5">
        <v>828</v>
      </c>
      <c r="DP100" s="5">
        <v>205</v>
      </c>
      <c r="DQ100" s="5">
        <v>63190</v>
      </c>
      <c r="DR100" s="5">
        <v>66879</v>
      </c>
      <c r="DS100" s="5">
        <v>55772</v>
      </c>
      <c r="DT100" s="5">
        <v>1325</v>
      </c>
      <c r="DU100" s="5">
        <v>1308</v>
      </c>
      <c r="DV100" s="5">
        <v>1842</v>
      </c>
      <c r="DW100" s="5">
        <v>6</v>
      </c>
      <c r="DX100" s="5">
        <v>317</v>
      </c>
      <c r="DY100" s="5">
        <v>8285</v>
      </c>
      <c r="DZ100" s="5">
        <v>8080</v>
      </c>
      <c r="EA100" s="5">
        <v>3403</v>
      </c>
      <c r="EB100" s="5">
        <v>3387</v>
      </c>
      <c r="EC100" s="5">
        <v>1388</v>
      </c>
      <c r="ED100" s="5">
        <v>1820</v>
      </c>
      <c r="EE100" s="5"/>
      <c r="EF100" s="5">
        <v>326</v>
      </c>
      <c r="EG100" s="5">
        <v>9467</v>
      </c>
      <c r="EH100" s="5">
        <v>9539</v>
      </c>
      <c r="EI100" s="5">
        <v>4291</v>
      </c>
      <c r="EJ100" s="5">
        <v>4168</v>
      </c>
      <c r="EK100" s="5">
        <v>1248</v>
      </c>
      <c r="EL100" s="5">
        <v>2000</v>
      </c>
      <c r="EM100" s="5">
        <v>3</v>
      </c>
      <c r="EN100" s="5">
        <v>305</v>
      </c>
      <c r="EO100" s="5">
        <v>9870</v>
      </c>
      <c r="EP100" s="5">
        <v>9812</v>
      </c>
      <c r="EQ100" s="5">
        <v>4418</v>
      </c>
      <c r="ER100" s="5">
        <v>4390</v>
      </c>
    </row>
    <row r="101" spans="1:148" ht="15" x14ac:dyDescent="0.25">
      <c r="A101" s="4" t="s">
        <v>215</v>
      </c>
      <c r="B101" t="s">
        <v>22</v>
      </c>
      <c r="C101" t="s">
        <v>30</v>
      </c>
      <c r="D101" t="s">
        <v>216</v>
      </c>
      <c r="E101" t="s">
        <v>25</v>
      </c>
      <c r="F101" t="s">
        <v>217</v>
      </c>
      <c r="G101" t="s">
        <v>44</v>
      </c>
      <c r="H101" s="5">
        <v>88.05</v>
      </c>
      <c r="I101" s="5">
        <v>4660</v>
      </c>
      <c r="J101" s="9">
        <f t="shared" si="21"/>
        <v>-0.96566523605150212</v>
      </c>
      <c r="K101" s="9">
        <f t="shared" si="22"/>
        <v>-0.91201716738197425</v>
      </c>
      <c r="L101" s="10">
        <f t="shared" si="28"/>
        <v>0.19463519313304722</v>
      </c>
      <c r="M101" s="10">
        <f t="shared" si="29"/>
        <v>0.60815450643776825</v>
      </c>
      <c r="N101" s="10">
        <f t="shared" si="30"/>
        <v>0.19721030042918455</v>
      </c>
      <c r="O101" s="10">
        <f t="shared" si="31"/>
        <v>0.80957562568008701</v>
      </c>
      <c r="P101" s="11">
        <f t="shared" si="23"/>
        <v>31.523605150214593</v>
      </c>
      <c r="Q101" s="10">
        <f t="shared" si="24"/>
        <v>2.3288637967537051E-2</v>
      </c>
      <c r="R101" s="10">
        <f t="shared" si="32"/>
        <v>0.2878787878787879</v>
      </c>
      <c r="S101" s="10">
        <f t="shared" si="33"/>
        <v>0.51515151515151514</v>
      </c>
      <c r="T101" s="10">
        <f t="shared" si="34"/>
        <v>1</v>
      </c>
      <c r="U101" s="11">
        <f t="shared" si="25"/>
        <v>220</v>
      </c>
      <c r="V101" s="11">
        <f t="shared" si="26"/>
        <v>174</v>
      </c>
      <c r="W101" s="11">
        <f t="shared" si="35"/>
        <v>907</v>
      </c>
      <c r="X101" s="9">
        <f t="shared" si="36"/>
        <v>0.42918454935622313</v>
      </c>
      <c r="Y101" s="9">
        <f t="shared" si="37"/>
        <v>0</v>
      </c>
      <c r="Z101" s="10">
        <f t="shared" si="38"/>
        <v>0.26253687315634217</v>
      </c>
      <c r="AA101" s="10"/>
      <c r="AB101" s="11">
        <f t="shared" si="39"/>
        <v>100</v>
      </c>
      <c r="AC101" s="11">
        <f t="shared" si="40"/>
        <v>63.948497854077246</v>
      </c>
      <c r="AD101" s="11">
        <f t="shared" si="27"/>
        <v>3.218884120171674</v>
      </c>
      <c r="AE101" s="9">
        <f t="shared" si="41"/>
        <v>0.43067846607669619</v>
      </c>
      <c r="AF101" s="5">
        <v>181</v>
      </c>
      <c r="AG101" s="5">
        <v>150</v>
      </c>
      <c r="AH101" s="5">
        <v>362</v>
      </c>
      <c r="AI101" s="5">
        <v>51</v>
      </c>
      <c r="AJ101" s="5">
        <v>163</v>
      </c>
      <c r="AK101" s="5">
        <v>2834</v>
      </c>
      <c r="AL101" s="5">
        <v>919</v>
      </c>
      <c r="AM101" s="5">
        <v>46</v>
      </c>
      <c r="AN101" s="5">
        <v>64</v>
      </c>
      <c r="AO101" s="5"/>
      <c r="AP101" s="5">
        <v>10</v>
      </c>
      <c r="AQ101" s="5">
        <v>287</v>
      </c>
      <c r="AR101" s="5">
        <v>281</v>
      </c>
      <c r="AS101" s="5">
        <v>137</v>
      </c>
      <c r="AT101" s="5">
        <v>118</v>
      </c>
      <c r="AU101" s="5">
        <v>1549</v>
      </c>
      <c r="AV101" s="5">
        <v>1549</v>
      </c>
      <c r="AW101" s="5">
        <v>999</v>
      </c>
      <c r="AX101" s="5">
        <v>1669</v>
      </c>
      <c r="AY101" s="5">
        <v>1166</v>
      </c>
      <c r="AZ101" s="5">
        <v>3</v>
      </c>
      <c r="BA101" s="5">
        <v>2</v>
      </c>
      <c r="BB101" s="5"/>
      <c r="BC101" s="5">
        <v>2</v>
      </c>
      <c r="BD101" s="5"/>
      <c r="BE101" s="5">
        <v>39587</v>
      </c>
      <c r="BF101" s="5"/>
      <c r="BG101" s="5">
        <v>2</v>
      </c>
      <c r="BH101" s="5">
        <v>1</v>
      </c>
      <c r="BI101" s="5"/>
      <c r="BJ101" s="5"/>
      <c r="BK101" s="5"/>
      <c r="BL101" s="5"/>
      <c r="BM101" s="5"/>
      <c r="BN101" s="5">
        <v>145</v>
      </c>
      <c r="BO101" s="5">
        <v>9</v>
      </c>
      <c r="BP101" s="5">
        <v>15</v>
      </c>
      <c r="BQ101" s="5"/>
      <c r="BR101" s="5"/>
      <c r="BS101" s="5">
        <v>11</v>
      </c>
      <c r="BT101" s="5">
        <v>1</v>
      </c>
      <c r="BU101" s="5">
        <v>175</v>
      </c>
      <c r="BV101" s="5">
        <v>170</v>
      </c>
      <c r="BW101" s="5">
        <v>29</v>
      </c>
      <c r="BX101" s="5">
        <v>15</v>
      </c>
      <c r="BY101" s="5"/>
      <c r="BZ101" s="5">
        <v>2</v>
      </c>
      <c r="CA101" s="5">
        <v>339</v>
      </c>
      <c r="CB101" s="5"/>
      <c r="CC101" s="5">
        <v>35</v>
      </c>
      <c r="CD101" s="5">
        <v>60</v>
      </c>
      <c r="CE101" s="5">
        <v>159</v>
      </c>
      <c r="CF101" s="5">
        <v>180</v>
      </c>
      <c r="CG101" s="5">
        <v>65</v>
      </c>
      <c r="CH101" s="5">
        <v>146</v>
      </c>
      <c r="CI101" s="5">
        <v>1</v>
      </c>
      <c r="CJ101" s="5">
        <v>50</v>
      </c>
      <c r="CK101" s="5"/>
      <c r="CL101" s="5">
        <v>89</v>
      </c>
      <c r="CM101" s="5">
        <v>1</v>
      </c>
      <c r="CN101" s="5">
        <v>24</v>
      </c>
      <c r="CO101" s="5"/>
      <c r="CP101" s="5"/>
      <c r="CQ101" s="5"/>
      <c r="CR101" s="5">
        <v>97</v>
      </c>
      <c r="CS101" s="5"/>
      <c r="CT101" s="5"/>
      <c r="CU101" s="5"/>
      <c r="CV101" s="5"/>
      <c r="CW101" s="5"/>
      <c r="CX101" s="5"/>
      <c r="CY101" s="5">
        <v>2</v>
      </c>
      <c r="CZ101" s="5">
        <v>298</v>
      </c>
      <c r="DA101" s="5">
        <v>167</v>
      </c>
      <c r="DB101" s="5">
        <v>35</v>
      </c>
      <c r="DC101" s="5">
        <v>2785</v>
      </c>
      <c r="DD101" s="5"/>
      <c r="DE101" s="5">
        <v>18</v>
      </c>
      <c r="DF101" s="5">
        <v>15</v>
      </c>
      <c r="DG101" s="5">
        <v>66</v>
      </c>
      <c r="DH101" s="5">
        <v>19</v>
      </c>
      <c r="DI101" s="5"/>
      <c r="DJ101" s="5">
        <v>34</v>
      </c>
      <c r="DK101" s="5">
        <v>15</v>
      </c>
      <c r="DL101" s="5">
        <v>36</v>
      </c>
      <c r="DM101" s="5">
        <v>57</v>
      </c>
      <c r="DN101" s="5">
        <v>35</v>
      </c>
      <c r="DO101" s="5">
        <v>25</v>
      </c>
      <c r="DP101" s="5">
        <v>10</v>
      </c>
      <c r="DQ101" s="5">
        <v>1469</v>
      </c>
      <c r="DR101" s="5">
        <v>1525</v>
      </c>
      <c r="DS101" s="5">
        <v>1443</v>
      </c>
      <c r="DT101" s="5">
        <v>170</v>
      </c>
      <c r="DU101" s="5">
        <v>54</v>
      </c>
      <c r="DV101" s="5">
        <v>52</v>
      </c>
      <c r="DW101" s="5"/>
      <c r="DX101" s="5">
        <v>11</v>
      </c>
      <c r="DY101" s="5">
        <v>218</v>
      </c>
      <c r="DZ101" s="5">
        <v>223</v>
      </c>
      <c r="EA101" s="5">
        <v>92</v>
      </c>
      <c r="EB101" s="5">
        <v>109</v>
      </c>
      <c r="EC101" s="5">
        <v>66</v>
      </c>
      <c r="ED101" s="5">
        <v>54</v>
      </c>
      <c r="EE101" s="5"/>
      <c r="EF101" s="5">
        <v>16</v>
      </c>
      <c r="EG101" s="5">
        <v>260</v>
      </c>
      <c r="EH101" s="5">
        <v>270</v>
      </c>
      <c r="EI101" s="5">
        <v>132</v>
      </c>
      <c r="EJ101" s="5">
        <v>118</v>
      </c>
      <c r="EK101" s="5">
        <v>54</v>
      </c>
      <c r="EL101" s="5">
        <v>68</v>
      </c>
      <c r="EM101" s="5"/>
      <c r="EN101" s="5">
        <v>18</v>
      </c>
      <c r="EO101" s="5">
        <v>240</v>
      </c>
      <c r="EP101" s="5">
        <v>236</v>
      </c>
      <c r="EQ101" s="5">
        <v>100</v>
      </c>
      <c r="ER101" s="5">
        <v>133</v>
      </c>
    </row>
    <row r="102" spans="1:148" ht="15" x14ac:dyDescent="0.25">
      <c r="A102" s="4" t="s">
        <v>218</v>
      </c>
      <c r="B102" t="s">
        <v>22</v>
      </c>
      <c r="C102" t="s">
        <v>23</v>
      </c>
      <c r="D102" t="s">
        <v>216</v>
      </c>
      <c r="E102" t="s">
        <v>25</v>
      </c>
      <c r="F102" t="s">
        <v>219</v>
      </c>
      <c r="G102" t="s">
        <v>35</v>
      </c>
      <c r="H102" s="5">
        <v>12.45</v>
      </c>
      <c r="I102" s="5">
        <v>173</v>
      </c>
      <c r="J102" s="9">
        <f t="shared" si="21"/>
        <v>2.8901734104046244</v>
      </c>
      <c r="K102" s="9">
        <f t="shared" si="22"/>
        <v>21.676300578034684</v>
      </c>
      <c r="L102" s="10">
        <f t="shared" si="28"/>
        <v>0.20809248554913296</v>
      </c>
      <c r="M102" s="10">
        <f t="shared" si="29"/>
        <v>0.53757225433526012</v>
      </c>
      <c r="N102" s="10">
        <f t="shared" si="30"/>
        <v>0.25433526011560692</v>
      </c>
      <c r="O102" s="10">
        <f t="shared" si="31"/>
        <v>0.72727272727272729</v>
      </c>
      <c r="P102" s="11">
        <f t="shared" si="23"/>
        <v>32.947976878612714</v>
      </c>
      <c r="Q102" s="10">
        <f t="shared" si="24"/>
        <v>2.1505376344086023E-2</v>
      </c>
      <c r="R102" s="10">
        <f t="shared" si="32"/>
        <v>0.5</v>
      </c>
      <c r="S102" s="10">
        <f t="shared" si="33"/>
        <v>0</v>
      </c>
      <c r="T102" s="10">
        <f t="shared" si="34"/>
        <v>0.92307692307692313</v>
      </c>
      <c r="U102" s="11">
        <f t="shared" si="25"/>
        <v>6</v>
      </c>
      <c r="V102" s="11">
        <f t="shared" si="26"/>
        <v>3</v>
      </c>
      <c r="W102" s="11">
        <f t="shared" si="35"/>
        <v>36</v>
      </c>
      <c r="X102" s="9">
        <f t="shared" si="36"/>
        <v>0</v>
      </c>
      <c r="Y102" s="9">
        <f t="shared" si="37"/>
        <v>0</v>
      </c>
      <c r="Z102" s="10" t="e">
        <f t="shared" si="38"/>
        <v>#DIV/0!</v>
      </c>
      <c r="AA102" s="10"/>
      <c r="AB102" s="11">
        <f t="shared" si="39"/>
        <v>0</v>
      </c>
      <c r="AC102" s="11">
        <f t="shared" si="40"/>
        <v>0</v>
      </c>
      <c r="AD102" s="11">
        <f t="shared" si="27"/>
        <v>11.560693641618496</v>
      </c>
      <c r="AE102" s="9" t="e">
        <f t="shared" si="41"/>
        <v>#DIV/0!</v>
      </c>
      <c r="AF102" s="5">
        <v>8</v>
      </c>
      <c r="AG102" s="5">
        <v>9</v>
      </c>
      <c r="AH102" s="5">
        <v>14</v>
      </c>
      <c r="AI102" s="5">
        <v>1</v>
      </c>
      <c r="AJ102" s="5">
        <v>4</v>
      </c>
      <c r="AK102" s="5">
        <v>93</v>
      </c>
      <c r="AL102" s="5">
        <v>44</v>
      </c>
      <c r="AM102" s="5">
        <v>2</v>
      </c>
      <c r="AN102" s="5">
        <v>1</v>
      </c>
      <c r="AO102" s="5"/>
      <c r="AP102" s="5"/>
      <c r="AQ102" s="5">
        <v>35</v>
      </c>
      <c r="AR102" s="5">
        <v>8</v>
      </c>
      <c r="AS102" s="5">
        <v>27</v>
      </c>
      <c r="AT102" s="5">
        <v>1</v>
      </c>
      <c r="AU102" s="5">
        <v>78</v>
      </c>
      <c r="AV102" s="5">
        <v>72</v>
      </c>
      <c r="AW102" s="5"/>
      <c r="AX102" s="5">
        <v>108</v>
      </c>
      <c r="AY102" s="5">
        <v>78</v>
      </c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>
        <v>2</v>
      </c>
      <c r="BQ102" s="5"/>
      <c r="BR102" s="5"/>
      <c r="BS102" s="5">
        <v>1</v>
      </c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>
        <v>1</v>
      </c>
      <c r="CZ102" s="5"/>
      <c r="DA102" s="5"/>
      <c r="DB102" s="5">
        <v>11</v>
      </c>
      <c r="DC102" s="5">
        <v>576</v>
      </c>
      <c r="DD102" s="5"/>
      <c r="DE102" s="5">
        <v>2</v>
      </c>
      <c r="DF102" s="5">
        <v>2</v>
      </c>
      <c r="DG102" s="5">
        <v>2</v>
      </c>
      <c r="DH102" s="5">
        <v>1</v>
      </c>
      <c r="DI102" s="5"/>
      <c r="DJ102" s="5"/>
      <c r="DK102" s="5"/>
      <c r="DL102" s="5"/>
      <c r="DM102" s="5"/>
      <c r="DN102" s="5">
        <v>1</v>
      </c>
      <c r="DO102" s="5">
        <v>1</v>
      </c>
      <c r="DP102" s="5"/>
      <c r="DQ102" s="5">
        <v>57</v>
      </c>
      <c r="DR102" s="5">
        <v>63</v>
      </c>
      <c r="DS102" s="5">
        <v>53</v>
      </c>
      <c r="DT102" s="5"/>
      <c r="DU102" s="5">
        <v>1</v>
      </c>
      <c r="DV102" s="5">
        <v>2</v>
      </c>
      <c r="DW102" s="5"/>
      <c r="DX102" s="5"/>
      <c r="DY102" s="5">
        <v>19</v>
      </c>
      <c r="DZ102" s="5">
        <v>10</v>
      </c>
      <c r="EA102" s="5">
        <v>3</v>
      </c>
      <c r="EB102" s="5">
        <v>11</v>
      </c>
      <c r="EC102" s="5">
        <v>1</v>
      </c>
      <c r="ED102" s="5">
        <v>1</v>
      </c>
      <c r="EE102" s="5"/>
      <c r="EF102" s="5"/>
      <c r="EG102" s="5">
        <v>11</v>
      </c>
      <c r="EH102" s="5">
        <v>12</v>
      </c>
      <c r="EI102" s="5">
        <v>7</v>
      </c>
      <c r="EJ102" s="5">
        <v>6</v>
      </c>
      <c r="EK102" s="5">
        <v>2</v>
      </c>
      <c r="EL102" s="5"/>
      <c r="EM102" s="5"/>
      <c r="EN102" s="5"/>
      <c r="EO102" s="5">
        <v>10</v>
      </c>
      <c r="EP102" s="5">
        <v>9</v>
      </c>
      <c r="EQ102" s="5">
        <v>3</v>
      </c>
      <c r="ER102" s="5">
        <v>7</v>
      </c>
    </row>
    <row r="103" spans="1:148" ht="15" x14ac:dyDescent="0.25">
      <c r="A103" s="4" t="s">
        <v>220</v>
      </c>
      <c r="B103" t="s">
        <v>22</v>
      </c>
      <c r="C103" t="s">
        <v>23</v>
      </c>
      <c r="D103" t="s">
        <v>216</v>
      </c>
      <c r="E103" t="s">
        <v>25</v>
      </c>
      <c r="F103" t="s">
        <v>221</v>
      </c>
      <c r="G103" t="s">
        <v>27</v>
      </c>
      <c r="H103" s="5">
        <v>41.49</v>
      </c>
      <c r="I103" s="5">
        <v>1901</v>
      </c>
      <c r="J103" s="9">
        <f t="shared" si="21"/>
        <v>-3.0247238295633876</v>
      </c>
      <c r="K103" s="9">
        <f t="shared" si="22"/>
        <v>3.156233561283535</v>
      </c>
      <c r="L103" s="10">
        <f t="shared" si="28"/>
        <v>0.19042609153077328</v>
      </c>
      <c r="M103" s="10">
        <f t="shared" si="29"/>
        <v>0.58285113098369279</v>
      </c>
      <c r="N103" s="10">
        <f t="shared" si="30"/>
        <v>0.22672277748553393</v>
      </c>
      <c r="O103" s="10">
        <f t="shared" si="31"/>
        <v>0.68909512761020886</v>
      </c>
      <c r="P103" s="11">
        <f t="shared" si="23"/>
        <v>39.137296159915827</v>
      </c>
      <c r="Q103" s="10">
        <f t="shared" si="24"/>
        <v>2.0758122743682311E-2</v>
      </c>
      <c r="R103" s="10">
        <f t="shared" si="32"/>
        <v>0.39130434782608697</v>
      </c>
      <c r="S103" s="10">
        <f t="shared" si="33"/>
        <v>0.43478260869565216</v>
      </c>
      <c r="T103" s="10">
        <f t="shared" si="34"/>
        <v>1</v>
      </c>
      <c r="U103" s="11">
        <f t="shared" si="25"/>
        <v>62</v>
      </c>
      <c r="V103" s="11">
        <f t="shared" si="26"/>
        <v>64</v>
      </c>
      <c r="W103" s="11">
        <f t="shared" si="35"/>
        <v>362</v>
      </c>
      <c r="X103" s="9">
        <f t="shared" si="36"/>
        <v>0.52603892688058917</v>
      </c>
      <c r="Y103" s="9">
        <f t="shared" si="37"/>
        <v>0</v>
      </c>
      <c r="Z103" s="10">
        <f t="shared" si="38"/>
        <v>1.0752688172043012E-2</v>
      </c>
      <c r="AA103" s="10"/>
      <c r="AB103" s="11">
        <f t="shared" si="39"/>
        <v>81.632653061224488</v>
      </c>
      <c r="AC103" s="11">
        <f t="shared" si="40"/>
        <v>31.562335612835348</v>
      </c>
      <c r="AD103" s="11">
        <f t="shared" si="27"/>
        <v>7.364544976328248</v>
      </c>
      <c r="AE103" s="9">
        <f t="shared" si="41"/>
        <v>1</v>
      </c>
      <c r="AF103" s="5">
        <v>48</v>
      </c>
      <c r="AG103" s="5">
        <v>49</v>
      </c>
      <c r="AH103" s="5">
        <v>179</v>
      </c>
      <c r="AI103" s="5">
        <v>21</v>
      </c>
      <c r="AJ103" s="5">
        <v>65</v>
      </c>
      <c r="AK103" s="5">
        <v>1108</v>
      </c>
      <c r="AL103" s="5">
        <v>431</v>
      </c>
      <c r="AM103" s="5">
        <v>19</v>
      </c>
      <c r="AN103" s="5">
        <v>21</v>
      </c>
      <c r="AO103" s="5"/>
      <c r="AP103" s="5">
        <v>9</v>
      </c>
      <c r="AQ103" s="5">
        <v>176</v>
      </c>
      <c r="AR103" s="5">
        <v>152</v>
      </c>
      <c r="AS103" s="5">
        <v>99</v>
      </c>
      <c r="AT103" s="5">
        <v>75</v>
      </c>
      <c r="AU103" s="5">
        <v>687</v>
      </c>
      <c r="AV103" s="5">
        <v>687</v>
      </c>
      <c r="AW103" s="5">
        <v>610</v>
      </c>
      <c r="AX103" s="5">
        <v>982</v>
      </c>
      <c r="AY103" s="5">
        <v>484</v>
      </c>
      <c r="AZ103" s="5">
        <v>1</v>
      </c>
      <c r="BA103" s="5">
        <v>1</v>
      </c>
      <c r="BB103" s="5"/>
      <c r="BC103" s="5">
        <v>1</v>
      </c>
      <c r="BD103" s="5"/>
      <c r="BE103" s="5">
        <v>12416</v>
      </c>
      <c r="BF103" s="5"/>
      <c r="BG103" s="5">
        <v>1</v>
      </c>
      <c r="BH103" s="5"/>
      <c r="BI103" s="5"/>
      <c r="BJ103" s="5"/>
      <c r="BK103" s="5"/>
      <c r="BL103" s="5"/>
      <c r="BM103" s="5"/>
      <c r="BN103" s="5">
        <v>5</v>
      </c>
      <c r="BO103" s="5">
        <v>1</v>
      </c>
      <c r="BP103" s="5">
        <v>9</v>
      </c>
      <c r="BQ103" s="5"/>
      <c r="BR103" s="5"/>
      <c r="BS103" s="5">
        <v>13</v>
      </c>
      <c r="BT103" s="5">
        <v>1</v>
      </c>
      <c r="BU103" s="5">
        <v>50</v>
      </c>
      <c r="BV103" s="5">
        <v>49</v>
      </c>
      <c r="BW103" s="5">
        <v>4</v>
      </c>
      <c r="BX103" s="5">
        <v>4</v>
      </c>
      <c r="BY103" s="5"/>
      <c r="BZ103" s="5">
        <v>2</v>
      </c>
      <c r="CA103" s="5">
        <v>93</v>
      </c>
      <c r="CB103" s="5"/>
      <c r="CC103" s="5">
        <v>18</v>
      </c>
      <c r="CD103" s="5">
        <v>9</v>
      </c>
      <c r="CE103" s="5">
        <v>48</v>
      </c>
      <c r="CF103" s="5">
        <v>45</v>
      </c>
      <c r="CG103" s="5">
        <v>19</v>
      </c>
      <c r="CH103" s="5">
        <v>93</v>
      </c>
      <c r="CI103" s="5">
        <v>2</v>
      </c>
      <c r="CJ103" s="5">
        <v>6</v>
      </c>
      <c r="CK103" s="5"/>
      <c r="CL103" s="5">
        <v>1</v>
      </c>
      <c r="CM103" s="5">
        <v>2</v>
      </c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>
        <v>3</v>
      </c>
      <c r="CZ103" s="5">
        <v>60</v>
      </c>
      <c r="DA103" s="5">
        <v>50</v>
      </c>
      <c r="DB103" s="5">
        <v>16</v>
      </c>
      <c r="DC103" s="5">
        <v>1365</v>
      </c>
      <c r="DD103" s="5"/>
      <c r="DE103" s="5">
        <v>14</v>
      </c>
      <c r="DF103" s="5">
        <v>14</v>
      </c>
      <c r="DG103" s="5">
        <v>23</v>
      </c>
      <c r="DH103" s="5">
        <v>9</v>
      </c>
      <c r="DI103" s="5">
        <v>1</v>
      </c>
      <c r="DJ103" s="5">
        <v>9</v>
      </c>
      <c r="DK103" s="5">
        <v>4</v>
      </c>
      <c r="DL103" s="5">
        <v>7</v>
      </c>
      <c r="DM103" s="5">
        <v>11</v>
      </c>
      <c r="DN103" s="5">
        <v>9</v>
      </c>
      <c r="DO103" s="5">
        <v>6</v>
      </c>
      <c r="DP103" s="5">
        <v>3</v>
      </c>
      <c r="DQ103" s="5">
        <v>744</v>
      </c>
      <c r="DR103" s="5">
        <v>795</v>
      </c>
      <c r="DS103" s="5">
        <v>725</v>
      </c>
      <c r="DT103" s="5">
        <v>29.5</v>
      </c>
      <c r="DU103" s="5">
        <v>16</v>
      </c>
      <c r="DV103" s="5">
        <v>19</v>
      </c>
      <c r="DW103" s="5"/>
      <c r="DX103" s="5">
        <v>3</v>
      </c>
      <c r="DY103" s="5">
        <v>141</v>
      </c>
      <c r="DZ103" s="5">
        <v>135</v>
      </c>
      <c r="EA103" s="5">
        <v>57</v>
      </c>
      <c r="EB103" s="5">
        <v>77</v>
      </c>
      <c r="EC103" s="5">
        <v>11</v>
      </c>
      <c r="ED103" s="5">
        <v>31</v>
      </c>
      <c r="EE103" s="5"/>
      <c r="EF103" s="5">
        <v>5</v>
      </c>
      <c r="EG103" s="5">
        <v>105</v>
      </c>
      <c r="EH103" s="5">
        <v>128</v>
      </c>
      <c r="EI103" s="5">
        <v>78</v>
      </c>
      <c r="EJ103" s="5">
        <v>51</v>
      </c>
      <c r="EK103" s="5">
        <v>16</v>
      </c>
      <c r="EL103" s="5">
        <v>14</v>
      </c>
      <c r="EM103" s="5"/>
      <c r="EN103" s="5">
        <v>3</v>
      </c>
      <c r="EO103" s="5">
        <v>190</v>
      </c>
      <c r="EP103" s="5">
        <v>154</v>
      </c>
      <c r="EQ103" s="5">
        <v>78</v>
      </c>
      <c r="ER103" s="5">
        <v>85</v>
      </c>
    </row>
    <row r="104" spans="1:148" ht="15" x14ac:dyDescent="0.25">
      <c r="A104" s="4" t="s">
        <v>222</v>
      </c>
      <c r="B104" t="s">
        <v>22</v>
      </c>
      <c r="C104" t="s">
        <v>23</v>
      </c>
      <c r="D104" t="s">
        <v>216</v>
      </c>
      <c r="E104" t="s">
        <v>25</v>
      </c>
      <c r="F104" t="s">
        <v>223</v>
      </c>
      <c r="G104" t="s">
        <v>49</v>
      </c>
      <c r="H104" s="5">
        <v>17.11</v>
      </c>
      <c r="I104" s="5">
        <v>1043</v>
      </c>
      <c r="J104" s="9">
        <f t="shared" si="21"/>
        <v>-1.1984659635666348</v>
      </c>
      <c r="K104" s="9">
        <f t="shared" si="22"/>
        <v>9.1083413231064245</v>
      </c>
      <c r="L104" s="10">
        <f t="shared" si="28"/>
        <v>0.19750719079578141</v>
      </c>
      <c r="M104" s="10">
        <f t="shared" si="29"/>
        <v>0.61457334611697023</v>
      </c>
      <c r="N104" s="10">
        <f t="shared" si="30"/>
        <v>0.18791946308724833</v>
      </c>
      <c r="O104" s="10">
        <f t="shared" si="31"/>
        <v>0.83163265306122447</v>
      </c>
      <c r="P104" s="11">
        <f t="shared" si="23"/>
        <v>26.558005752636625</v>
      </c>
      <c r="Q104" s="10">
        <f t="shared" si="24"/>
        <v>2.3400936037441498E-2</v>
      </c>
      <c r="R104" s="10">
        <f t="shared" si="32"/>
        <v>0.33333333333333331</v>
      </c>
      <c r="S104" s="10">
        <f t="shared" si="33"/>
        <v>0.66666666666666663</v>
      </c>
      <c r="T104" s="10">
        <f t="shared" si="34"/>
        <v>1</v>
      </c>
      <c r="U104" s="11">
        <f t="shared" si="25"/>
        <v>45</v>
      </c>
      <c r="V104" s="11">
        <f t="shared" si="26"/>
        <v>42</v>
      </c>
      <c r="W104" s="11">
        <f t="shared" si="35"/>
        <v>206</v>
      </c>
      <c r="X104" s="9">
        <f t="shared" si="36"/>
        <v>0.9587727708533077</v>
      </c>
      <c r="Y104" s="9">
        <f t="shared" si="37"/>
        <v>0</v>
      </c>
      <c r="Z104" s="10">
        <f t="shared" si="38"/>
        <v>0</v>
      </c>
      <c r="AA104" s="10"/>
      <c r="AB104" s="11">
        <f t="shared" si="39"/>
        <v>83.333333333333329</v>
      </c>
      <c r="AC104" s="11">
        <f t="shared" si="40"/>
        <v>0</v>
      </c>
      <c r="AD104" s="11">
        <f t="shared" si="27"/>
        <v>3.8350910834132308</v>
      </c>
      <c r="AE104" s="9">
        <f t="shared" si="41"/>
        <v>1.0666666666666667</v>
      </c>
      <c r="AF104" s="5">
        <v>33</v>
      </c>
      <c r="AG104" s="5">
        <v>36</v>
      </c>
      <c r="AH104" s="5">
        <v>88</v>
      </c>
      <c r="AI104" s="5">
        <v>6</v>
      </c>
      <c r="AJ104" s="5">
        <v>43</v>
      </c>
      <c r="AK104" s="5">
        <v>641</v>
      </c>
      <c r="AL104" s="5">
        <v>196</v>
      </c>
      <c r="AM104" s="5">
        <v>15</v>
      </c>
      <c r="AN104" s="5">
        <v>8</v>
      </c>
      <c r="AO104" s="5"/>
      <c r="AP104" s="5">
        <v>1</v>
      </c>
      <c r="AQ104" s="5">
        <v>86</v>
      </c>
      <c r="AR104" s="5">
        <v>75</v>
      </c>
      <c r="AS104" s="5">
        <v>47</v>
      </c>
      <c r="AT104" s="5">
        <v>39</v>
      </c>
      <c r="AU104" s="5">
        <v>391</v>
      </c>
      <c r="AV104" s="5">
        <v>391</v>
      </c>
      <c r="AW104" s="5"/>
      <c r="AX104" s="5">
        <v>407</v>
      </c>
      <c r="AY104" s="5">
        <v>253</v>
      </c>
      <c r="AZ104" s="5"/>
      <c r="BA104" s="5">
        <v>1</v>
      </c>
      <c r="BB104" s="5"/>
      <c r="BC104" s="5">
        <v>1</v>
      </c>
      <c r="BD104" s="5"/>
      <c r="BE104" s="5">
        <v>9676</v>
      </c>
      <c r="BF104" s="5"/>
      <c r="BG104" s="5"/>
      <c r="BH104" s="5"/>
      <c r="BI104" s="5"/>
      <c r="BJ104" s="5"/>
      <c r="BK104" s="5"/>
      <c r="BL104" s="5"/>
      <c r="BM104" s="5"/>
      <c r="BN104" s="5">
        <v>7</v>
      </c>
      <c r="BO104" s="5">
        <v>9</v>
      </c>
      <c r="BP104" s="5">
        <v>15</v>
      </c>
      <c r="BQ104" s="5"/>
      <c r="BR104" s="5"/>
      <c r="BS104" s="5">
        <v>9</v>
      </c>
      <c r="BT104" s="5">
        <v>1</v>
      </c>
      <c r="BU104" s="5">
        <v>50</v>
      </c>
      <c r="BV104" s="5">
        <v>37</v>
      </c>
      <c r="BW104" s="5">
        <v>4</v>
      </c>
      <c r="BX104" s="5">
        <v>3</v>
      </c>
      <c r="BY104" s="5"/>
      <c r="BZ104" s="5">
        <v>1</v>
      </c>
      <c r="CA104" s="5">
        <v>15</v>
      </c>
      <c r="CB104" s="5"/>
      <c r="CC104" s="5">
        <v>2</v>
      </c>
      <c r="CD104" s="5">
        <v>1</v>
      </c>
      <c r="CE104" s="5">
        <v>15</v>
      </c>
      <c r="CF104" s="5"/>
      <c r="CG104" s="5">
        <v>10</v>
      </c>
      <c r="CH104" s="5">
        <v>16</v>
      </c>
      <c r="CI104" s="5">
        <v>1</v>
      </c>
      <c r="CJ104" s="5"/>
      <c r="CK104" s="5"/>
      <c r="CL104" s="5"/>
      <c r="CM104" s="5">
        <v>1</v>
      </c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>
        <v>1</v>
      </c>
      <c r="CZ104" s="5"/>
      <c r="DA104" s="5"/>
      <c r="DB104" s="5">
        <v>9</v>
      </c>
      <c r="DC104" s="5">
        <v>448</v>
      </c>
      <c r="DD104" s="5"/>
      <c r="DE104" s="5">
        <v>5</v>
      </c>
      <c r="DF104" s="5">
        <v>4</v>
      </c>
      <c r="DG104" s="5">
        <v>15</v>
      </c>
      <c r="DH104" s="5">
        <v>5</v>
      </c>
      <c r="DI104" s="5"/>
      <c r="DJ104" s="5">
        <v>10</v>
      </c>
      <c r="DK104" s="5">
        <v>4</v>
      </c>
      <c r="DL104" s="5">
        <v>17</v>
      </c>
      <c r="DM104" s="5">
        <v>23</v>
      </c>
      <c r="DN104" s="5">
        <v>4</v>
      </c>
      <c r="DO104" s="5">
        <v>2</v>
      </c>
      <c r="DP104" s="5">
        <v>2</v>
      </c>
      <c r="DQ104" s="5">
        <v>277</v>
      </c>
      <c r="DR104" s="5">
        <v>300</v>
      </c>
      <c r="DS104" s="5">
        <v>273</v>
      </c>
      <c r="DT104" s="5">
        <v>30.5</v>
      </c>
      <c r="DU104" s="5">
        <v>12</v>
      </c>
      <c r="DV104" s="5">
        <v>17</v>
      </c>
      <c r="DW104" s="5"/>
      <c r="DX104" s="5">
        <v>9</v>
      </c>
      <c r="DY104" s="5">
        <v>58</v>
      </c>
      <c r="DZ104" s="5">
        <v>56</v>
      </c>
      <c r="EA104" s="5">
        <v>20</v>
      </c>
      <c r="EB104" s="5">
        <v>20</v>
      </c>
      <c r="EC104" s="5">
        <v>9</v>
      </c>
      <c r="ED104" s="5">
        <v>9</v>
      </c>
      <c r="EE104" s="5"/>
      <c r="EF104" s="5">
        <v>2</v>
      </c>
      <c r="EG104" s="5">
        <v>42</v>
      </c>
      <c r="EH104" s="5">
        <v>64</v>
      </c>
      <c r="EI104" s="5">
        <v>26</v>
      </c>
      <c r="EJ104" s="5">
        <v>24</v>
      </c>
      <c r="EK104" s="5">
        <v>9</v>
      </c>
      <c r="EL104" s="5">
        <v>16</v>
      </c>
      <c r="EM104" s="5"/>
      <c r="EN104" s="5"/>
      <c r="EO104" s="5">
        <v>59</v>
      </c>
      <c r="EP104" s="5">
        <v>82</v>
      </c>
      <c r="EQ104" s="5">
        <v>52</v>
      </c>
      <c r="ER104" s="5">
        <v>24</v>
      </c>
    </row>
    <row r="105" spans="1:148" ht="15" x14ac:dyDescent="0.25">
      <c r="A105" s="4" t="s">
        <v>224</v>
      </c>
      <c r="B105" t="s">
        <v>22</v>
      </c>
      <c r="C105" t="s">
        <v>23</v>
      </c>
      <c r="D105" t="s">
        <v>216</v>
      </c>
      <c r="E105" t="s">
        <v>25</v>
      </c>
      <c r="F105" t="s">
        <v>225</v>
      </c>
      <c r="G105" t="s">
        <v>49</v>
      </c>
      <c r="H105" s="5">
        <v>30.32</v>
      </c>
      <c r="I105" s="5">
        <v>879</v>
      </c>
      <c r="J105" s="9">
        <f t="shared" si="21"/>
        <v>-6.5415244596131972</v>
      </c>
      <c r="K105" s="9">
        <f t="shared" si="22"/>
        <v>-6.5415244596131972</v>
      </c>
      <c r="L105" s="10">
        <f t="shared" si="28"/>
        <v>0.15244596131968147</v>
      </c>
      <c r="M105" s="10">
        <f t="shared" si="29"/>
        <v>0.58816837315130832</v>
      </c>
      <c r="N105" s="10">
        <f t="shared" si="30"/>
        <v>0.25938566552901021</v>
      </c>
      <c r="O105" s="10">
        <f t="shared" si="31"/>
        <v>0.48245614035087719</v>
      </c>
      <c r="P105" s="11">
        <f t="shared" si="23"/>
        <v>39.817974971558591</v>
      </c>
      <c r="Q105" s="10">
        <f t="shared" si="24"/>
        <v>3.2882011605415859E-2</v>
      </c>
      <c r="R105" s="10">
        <f t="shared" si="32"/>
        <v>0.29411764705882354</v>
      </c>
      <c r="S105" s="10">
        <f t="shared" si="33"/>
        <v>0.11764705882352941</v>
      </c>
      <c r="T105" s="10">
        <f t="shared" si="34"/>
        <v>1</v>
      </c>
      <c r="U105" s="11">
        <f t="shared" si="25"/>
        <v>24</v>
      </c>
      <c r="V105" s="11">
        <f t="shared" si="26"/>
        <v>41</v>
      </c>
      <c r="W105" s="11">
        <f t="shared" si="35"/>
        <v>134</v>
      </c>
      <c r="X105" s="9">
        <f t="shared" si="36"/>
        <v>0</v>
      </c>
      <c r="Y105" s="9">
        <f t="shared" si="37"/>
        <v>0</v>
      </c>
      <c r="Z105" s="10" t="e">
        <f t="shared" si="38"/>
        <v>#DIV/0!</v>
      </c>
      <c r="AA105" s="10"/>
      <c r="AB105" s="11">
        <f t="shared" si="39"/>
        <v>117.64705882352941</v>
      </c>
      <c r="AC105" s="11">
        <f t="shared" si="40"/>
        <v>124.00455062571103</v>
      </c>
      <c r="AD105" s="11">
        <f t="shared" si="27"/>
        <v>3.4129692832764507</v>
      </c>
      <c r="AE105" s="9" t="e">
        <f t="shared" si="41"/>
        <v>#DIV/0!</v>
      </c>
      <c r="AF105" s="5">
        <v>21</v>
      </c>
      <c r="AG105" s="5">
        <v>17</v>
      </c>
      <c r="AH105" s="5">
        <v>66</v>
      </c>
      <c r="AI105" s="5">
        <v>6</v>
      </c>
      <c r="AJ105" s="5">
        <v>24</v>
      </c>
      <c r="AK105" s="5">
        <v>517</v>
      </c>
      <c r="AL105" s="5">
        <v>228</v>
      </c>
      <c r="AM105" s="5">
        <v>5</v>
      </c>
      <c r="AN105" s="5">
        <v>6</v>
      </c>
      <c r="AO105" s="5"/>
      <c r="AP105" s="5"/>
      <c r="AQ105" s="5">
        <v>56</v>
      </c>
      <c r="AR105" s="5">
        <v>65</v>
      </c>
      <c r="AS105" s="5">
        <v>38</v>
      </c>
      <c r="AT105" s="5">
        <v>35</v>
      </c>
      <c r="AU105" s="5">
        <v>403</v>
      </c>
      <c r="AV105" s="5">
        <v>403</v>
      </c>
      <c r="AW105" s="5">
        <v>294</v>
      </c>
      <c r="AX105" s="5">
        <v>567</v>
      </c>
      <c r="AY105" s="5">
        <v>298</v>
      </c>
      <c r="AZ105" s="5"/>
      <c r="BA105" s="5"/>
      <c r="BB105" s="5"/>
      <c r="BC105" s="5"/>
      <c r="BD105" s="5"/>
      <c r="BE105" s="5"/>
      <c r="BF105" s="5"/>
      <c r="BG105" s="5"/>
      <c r="BH105" s="5">
        <v>1</v>
      </c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>
        <v>1</v>
      </c>
      <c r="BU105" s="5">
        <v>32</v>
      </c>
      <c r="BV105" s="5">
        <v>19</v>
      </c>
      <c r="BW105" s="5"/>
      <c r="BX105" s="5">
        <v>2</v>
      </c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>
        <v>9</v>
      </c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>
        <v>2</v>
      </c>
      <c r="CZ105" s="5">
        <v>109</v>
      </c>
      <c r="DA105" s="5">
        <v>44</v>
      </c>
      <c r="DB105" s="5">
        <v>28</v>
      </c>
      <c r="DC105" s="5">
        <v>2359</v>
      </c>
      <c r="DD105" s="5"/>
      <c r="DE105" s="5">
        <v>4</v>
      </c>
      <c r="DF105" s="5">
        <v>3</v>
      </c>
      <c r="DG105" s="5">
        <v>17</v>
      </c>
      <c r="DH105" s="5">
        <v>5</v>
      </c>
      <c r="DI105" s="5">
        <v>1</v>
      </c>
      <c r="DJ105" s="5">
        <v>1</v>
      </c>
      <c r="DK105" s="5">
        <v>2</v>
      </c>
      <c r="DL105" s="5">
        <v>8</v>
      </c>
      <c r="DM105" s="5">
        <v>9</v>
      </c>
      <c r="DN105" s="5">
        <v>6</v>
      </c>
      <c r="DO105" s="5">
        <v>5</v>
      </c>
      <c r="DP105" s="5">
        <v>1</v>
      </c>
      <c r="DQ105" s="5">
        <v>350</v>
      </c>
      <c r="DR105" s="5">
        <v>368</v>
      </c>
      <c r="DS105" s="5">
        <v>337</v>
      </c>
      <c r="DT105" s="5">
        <v>9.5</v>
      </c>
      <c r="DU105" s="5">
        <v>4</v>
      </c>
      <c r="DV105" s="5">
        <v>17</v>
      </c>
      <c r="DW105" s="5"/>
      <c r="DX105" s="5">
        <v>1</v>
      </c>
      <c r="DY105" s="5">
        <v>60</v>
      </c>
      <c r="DZ105" s="5">
        <v>40</v>
      </c>
      <c r="EA105" s="5">
        <v>19</v>
      </c>
      <c r="EB105" s="5">
        <v>30</v>
      </c>
      <c r="EC105" s="5">
        <v>11</v>
      </c>
      <c r="ED105" s="5">
        <v>13</v>
      </c>
      <c r="EE105" s="5"/>
      <c r="EF105" s="5"/>
      <c r="EG105" s="5">
        <v>63</v>
      </c>
      <c r="EH105" s="5">
        <v>53</v>
      </c>
      <c r="EI105" s="5">
        <v>24</v>
      </c>
      <c r="EJ105" s="5">
        <v>38</v>
      </c>
      <c r="EK105" s="5">
        <v>4</v>
      </c>
      <c r="EL105" s="5">
        <v>11</v>
      </c>
      <c r="EM105" s="5"/>
      <c r="EN105" s="5">
        <v>3</v>
      </c>
      <c r="EO105" s="5">
        <v>63</v>
      </c>
      <c r="EP105" s="5">
        <v>59</v>
      </c>
      <c r="EQ105" s="5">
        <v>29</v>
      </c>
      <c r="ER105" s="5">
        <v>30</v>
      </c>
    </row>
    <row r="106" spans="1:148" ht="15" x14ac:dyDescent="0.25">
      <c r="A106" s="4" t="s">
        <v>226</v>
      </c>
      <c r="B106" t="s">
        <v>22</v>
      </c>
      <c r="C106" t="s">
        <v>23</v>
      </c>
      <c r="D106" t="s">
        <v>216</v>
      </c>
      <c r="E106" t="s">
        <v>25</v>
      </c>
      <c r="F106" t="s">
        <v>227</v>
      </c>
      <c r="G106" t="s">
        <v>44</v>
      </c>
      <c r="H106" s="5">
        <v>26.27</v>
      </c>
      <c r="I106" s="5">
        <v>2166</v>
      </c>
      <c r="J106" s="9">
        <f t="shared" si="21"/>
        <v>-2.8855032317636198</v>
      </c>
      <c r="K106" s="9">
        <f t="shared" si="22"/>
        <v>-2.5392428439519854</v>
      </c>
      <c r="L106" s="10">
        <f t="shared" si="28"/>
        <v>0.19252077562326869</v>
      </c>
      <c r="M106" s="10">
        <f t="shared" si="29"/>
        <v>0.60664819944598336</v>
      </c>
      <c r="N106" s="10">
        <f t="shared" si="30"/>
        <v>0.20083102493074792</v>
      </c>
      <c r="O106" s="10">
        <f t="shared" si="31"/>
        <v>0.81609195402298851</v>
      </c>
      <c r="P106" s="11">
        <f t="shared" si="23"/>
        <v>42.197599261311176</v>
      </c>
      <c r="Q106" s="10">
        <f t="shared" si="24"/>
        <v>2.7397260273972601E-2</v>
      </c>
      <c r="R106" s="10">
        <f t="shared" si="32"/>
        <v>0.3611111111111111</v>
      </c>
      <c r="S106" s="10">
        <f t="shared" si="33"/>
        <v>0.27777777777777779</v>
      </c>
      <c r="T106" s="10">
        <f t="shared" si="34"/>
        <v>0.91298527443105759</v>
      </c>
      <c r="U106" s="11">
        <f t="shared" si="25"/>
        <v>78</v>
      </c>
      <c r="V106" s="11">
        <f t="shared" si="26"/>
        <v>78</v>
      </c>
      <c r="W106" s="11">
        <f t="shared" si="35"/>
        <v>417</v>
      </c>
      <c r="X106" s="9">
        <f t="shared" si="36"/>
        <v>0.46168051708217911</v>
      </c>
      <c r="Y106" s="9">
        <f t="shared" si="37"/>
        <v>0</v>
      </c>
      <c r="Z106" s="10">
        <f t="shared" si="38"/>
        <v>8.5714285714285715E-2</v>
      </c>
      <c r="AA106" s="10"/>
      <c r="AB106" s="11">
        <f t="shared" si="39"/>
        <v>112.67605633802818</v>
      </c>
      <c r="AC106" s="11">
        <f t="shared" si="40"/>
        <v>116.34349030470914</v>
      </c>
      <c r="AD106" s="11">
        <f t="shared" si="27"/>
        <v>4.6168051708217916</v>
      </c>
      <c r="AE106" s="9">
        <f t="shared" si="41"/>
        <v>0.47142857142857142</v>
      </c>
      <c r="AF106" s="5">
        <v>66</v>
      </c>
      <c r="AG106" s="5">
        <v>71</v>
      </c>
      <c r="AH106" s="5">
        <v>199</v>
      </c>
      <c r="AI106" s="5">
        <v>19</v>
      </c>
      <c r="AJ106" s="5">
        <v>62</v>
      </c>
      <c r="AK106" s="5">
        <v>1314</v>
      </c>
      <c r="AL106" s="5">
        <v>435</v>
      </c>
      <c r="AM106" s="5">
        <v>22</v>
      </c>
      <c r="AN106" s="5">
        <v>25</v>
      </c>
      <c r="AO106" s="5"/>
      <c r="AP106" s="5">
        <v>2</v>
      </c>
      <c r="AQ106" s="5">
        <v>201</v>
      </c>
      <c r="AR106" s="5">
        <v>121</v>
      </c>
      <c r="AS106" s="5">
        <v>126</v>
      </c>
      <c r="AT106" s="5">
        <v>65</v>
      </c>
      <c r="AU106" s="5">
        <v>747</v>
      </c>
      <c r="AV106" s="5">
        <v>682</v>
      </c>
      <c r="AW106" s="5">
        <v>349</v>
      </c>
      <c r="AX106" s="5">
        <v>1116</v>
      </c>
      <c r="AY106" s="5">
        <v>537</v>
      </c>
      <c r="AZ106" s="5"/>
      <c r="BA106" s="5">
        <v>1</v>
      </c>
      <c r="BB106" s="5"/>
      <c r="BC106" s="5">
        <v>1</v>
      </c>
      <c r="BD106" s="5"/>
      <c r="BE106" s="5">
        <v>11858</v>
      </c>
      <c r="BF106" s="5"/>
      <c r="BG106" s="5">
        <v>1</v>
      </c>
      <c r="BH106" s="5">
        <v>1</v>
      </c>
      <c r="BI106" s="5"/>
      <c r="BJ106" s="5"/>
      <c r="BK106" s="5"/>
      <c r="BL106" s="5"/>
      <c r="BM106" s="5"/>
      <c r="BN106" s="5"/>
      <c r="BO106" s="5">
        <v>1</v>
      </c>
      <c r="BP106" s="5">
        <v>17</v>
      </c>
      <c r="BQ106" s="5"/>
      <c r="BR106" s="5"/>
      <c r="BS106" s="5">
        <v>25</v>
      </c>
      <c r="BT106" s="5">
        <v>1</v>
      </c>
      <c r="BU106" s="5">
        <v>96</v>
      </c>
      <c r="BV106" s="5">
        <v>85</v>
      </c>
      <c r="BW106" s="5"/>
      <c r="BX106" s="5">
        <v>8</v>
      </c>
      <c r="BY106" s="5"/>
      <c r="BZ106" s="5">
        <v>1</v>
      </c>
      <c r="CA106" s="5">
        <v>140</v>
      </c>
      <c r="CB106" s="5"/>
      <c r="CC106" s="5">
        <v>17</v>
      </c>
      <c r="CD106" s="5">
        <v>32</v>
      </c>
      <c r="CE106" s="5">
        <v>74</v>
      </c>
      <c r="CF106" s="5">
        <v>66</v>
      </c>
      <c r="CG106" s="5">
        <v>24</v>
      </c>
      <c r="CH106" s="5">
        <v>66</v>
      </c>
      <c r="CI106" s="5">
        <v>1</v>
      </c>
      <c r="CJ106" s="5">
        <v>13</v>
      </c>
      <c r="CK106" s="5"/>
      <c r="CL106" s="5">
        <v>12</v>
      </c>
      <c r="CM106" s="5">
        <v>1</v>
      </c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>
        <v>2</v>
      </c>
      <c r="CZ106" s="5">
        <v>252</v>
      </c>
      <c r="DA106" s="5">
        <v>90</v>
      </c>
      <c r="DB106" s="5">
        <v>24</v>
      </c>
      <c r="DC106" s="5">
        <v>1168</v>
      </c>
      <c r="DD106" s="5"/>
      <c r="DE106" s="5">
        <v>10</v>
      </c>
      <c r="DF106" s="5">
        <v>10</v>
      </c>
      <c r="DG106" s="5">
        <v>36</v>
      </c>
      <c r="DH106" s="5">
        <v>13</v>
      </c>
      <c r="DI106" s="5">
        <v>1</v>
      </c>
      <c r="DJ106" s="5">
        <v>9</v>
      </c>
      <c r="DK106" s="5">
        <v>12</v>
      </c>
      <c r="DL106" s="5">
        <v>6</v>
      </c>
      <c r="DM106" s="5">
        <v>17</v>
      </c>
      <c r="DN106" s="5">
        <v>21</v>
      </c>
      <c r="DO106" s="5">
        <v>21</v>
      </c>
      <c r="DP106" s="5"/>
      <c r="DQ106" s="5">
        <v>914</v>
      </c>
      <c r="DR106" s="5">
        <v>975</v>
      </c>
      <c r="DS106" s="5">
        <v>860</v>
      </c>
      <c r="DT106" s="5">
        <v>14</v>
      </c>
      <c r="DU106" s="5">
        <v>20</v>
      </c>
      <c r="DV106" s="5">
        <v>26</v>
      </c>
      <c r="DW106" s="5"/>
      <c r="DX106" s="5">
        <v>6</v>
      </c>
      <c r="DY106" s="5">
        <v>145</v>
      </c>
      <c r="DZ106" s="5">
        <v>108</v>
      </c>
      <c r="EA106" s="5">
        <v>46</v>
      </c>
      <c r="EB106" s="5">
        <v>84</v>
      </c>
      <c r="EC106" s="5">
        <v>17</v>
      </c>
      <c r="ED106" s="5">
        <v>24</v>
      </c>
      <c r="EE106" s="5"/>
      <c r="EF106" s="5">
        <v>1</v>
      </c>
      <c r="EG106" s="5">
        <v>185</v>
      </c>
      <c r="EH106" s="5">
        <v>184</v>
      </c>
      <c r="EI106" s="5">
        <v>95</v>
      </c>
      <c r="EJ106" s="5">
        <v>107</v>
      </c>
      <c r="EK106" s="5">
        <v>19</v>
      </c>
      <c r="EL106" s="5">
        <v>28</v>
      </c>
      <c r="EM106" s="5"/>
      <c r="EN106" s="5"/>
      <c r="EO106" s="5">
        <v>181</v>
      </c>
      <c r="EP106" s="5">
        <v>135</v>
      </c>
      <c r="EQ106" s="5">
        <v>73</v>
      </c>
      <c r="ER106" s="5">
        <v>106</v>
      </c>
    </row>
    <row r="107" spans="1:148" ht="15" x14ac:dyDescent="0.25">
      <c r="A107" s="4" t="s">
        <v>228</v>
      </c>
      <c r="B107" t="s">
        <v>22</v>
      </c>
      <c r="C107" t="s">
        <v>23</v>
      </c>
      <c r="D107" t="s">
        <v>216</v>
      </c>
      <c r="E107" t="s">
        <v>25</v>
      </c>
      <c r="F107" t="s">
        <v>229</v>
      </c>
      <c r="G107" t="s">
        <v>27</v>
      </c>
      <c r="H107" s="5">
        <v>5.56</v>
      </c>
      <c r="I107" s="5">
        <v>1293</v>
      </c>
      <c r="J107" s="9">
        <f t="shared" si="21"/>
        <v>-3.0935808197989174</v>
      </c>
      <c r="K107" s="9">
        <f t="shared" si="22"/>
        <v>6.5738592420726993</v>
      </c>
      <c r="L107" s="10">
        <f t="shared" si="28"/>
        <v>0.15158546017014696</v>
      </c>
      <c r="M107" s="10">
        <f t="shared" si="29"/>
        <v>0.6218097447795824</v>
      </c>
      <c r="N107" s="10">
        <f t="shared" si="30"/>
        <v>0.2266047950502707</v>
      </c>
      <c r="O107" s="10">
        <f t="shared" si="31"/>
        <v>0.56655290102389078</v>
      </c>
      <c r="P107" s="11">
        <f t="shared" si="23"/>
        <v>32.018561484918791</v>
      </c>
      <c r="Q107" s="10">
        <f t="shared" si="24"/>
        <v>2.2388059701492536E-2</v>
      </c>
      <c r="R107" s="10">
        <f t="shared" si="32"/>
        <v>0.22222222222222221</v>
      </c>
      <c r="S107" s="10">
        <f t="shared" si="33"/>
        <v>0.16666666666666666</v>
      </c>
      <c r="T107" s="10">
        <f t="shared" si="34"/>
        <v>1</v>
      </c>
      <c r="U107" s="11">
        <f t="shared" si="25"/>
        <v>38</v>
      </c>
      <c r="V107" s="11">
        <f t="shared" si="26"/>
        <v>45</v>
      </c>
      <c r="W107" s="11">
        <f t="shared" si="35"/>
        <v>196</v>
      </c>
      <c r="X107" s="9">
        <f t="shared" si="36"/>
        <v>0</v>
      </c>
      <c r="Y107" s="9">
        <f t="shared" si="37"/>
        <v>0</v>
      </c>
      <c r="Z107" s="10">
        <f t="shared" si="38"/>
        <v>0</v>
      </c>
      <c r="AA107" s="10"/>
      <c r="AB107" s="11">
        <f t="shared" si="39"/>
        <v>71.428571428571431</v>
      </c>
      <c r="AC107" s="11">
        <f t="shared" si="40"/>
        <v>0</v>
      </c>
      <c r="AD107" s="11">
        <f t="shared" si="27"/>
        <v>1.5467904098994587</v>
      </c>
      <c r="AE107" s="9">
        <f t="shared" si="41"/>
        <v>1</v>
      </c>
      <c r="AF107" s="5">
        <v>35</v>
      </c>
      <c r="AG107" s="5">
        <v>28</v>
      </c>
      <c r="AH107" s="5">
        <v>87</v>
      </c>
      <c r="AI107" s="5">
        <v>16</v>
      </c>
      <c r="AJ107" s="5">
        <v>30</v>
      </c>
      <c r="AK107" s="5">
        <v>804</v>
      </c>
      <c r="AL107" s="5">
        <v>293</v>
      </c>
      <c r="AM107" s="5">
        <v>8</v>
      </c>
      <c r="AN107" s="5">
        <v>9</v>
      </c>
      <c r="AO107" s="5"/>
      <c r="AP107" s="5">
        <v>4</v>
      </c>
      <c r="AQ107" s="5">
        <v>97</v>
      </c>
      <c r="AR107" s="5">
        <v>76</v>
      </c>
      <c r="AS107" s="5">
        <v>57</v>
      </c>
      <c r="AT107" s="5">
        <v>28</v>
      </c>
      <c r="AU107" s="5">
        <v>531</v>
      </c>
      <c r="AV107" s="5">
        <v>531</v>
      </c>
      <c r="AW107" s="5">
        <v>482</v>
      </c>
      <c r="AX107" s="5">
        <v>540</v>
      </c>
      <c r="AY107" s="5">
        <v>400</v>
      </c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>
        <v>1</v>
      </c>
      <c r="BU107" s="5">
        <v>45</v>
      </c>
      <c r="BV107" s="5">
        <v>33</v>
      </c>
      <c r="BW107" s="5"/>
      <c r="BX107" s="5">
        <v>2</v>
      </c>
      <c r="BY107" s="5"/>
      <c r="BZ107" s="5">
        <v>1</v>
      </c>
      <c r="CA107" s="5">
        <v>40</v>
      </c>
      <c r="CB107" s="5"/>
      <c r="CC107" s="5">
        <v>5</v>
      </c>
      <c r="CD107" s="5">
        <v>9</v>
      </c>
      <c r="CE107" s="5">
        <v>40</v>
      </c>
      <c r="CF107" s="5"/>
      <c r="CG107" s="5">
        <v>8</v>
      </c>
      <c r="CH107" s="5">
        <v>40</v>
      </c>
      <c r="CI107" s="5">
        <v>1</v>
      </c>
      <c r="CJ107" s="5"/>
      <c r="CK107" s="5"/>
      <c r="CL107" s="5"/>
      <c r="CM107" s="5">
        <v>1</v>
      </c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>
        <v>1</v>
      </c>
      <c r="CZ107" s="5"/>
      <c r="DA107" s="5"/>
      <c r="DB107" s="5">
        <v>15</v>
      </c>
      <c r="DC107" s="5">
        <v>1850</v>
      </c>
      <c r="DD107" s="5">
        <v>1</v>
      </c>
      <c r="DE107" s="5">
        <v>2</v>
      </c>
      <c r="DF107" s="5">
        <v>2</v>
      </c>
      <c r="DG107" s="5">
        <v>18</v>
      </c>
      <c r="DH107" s="5">
        <v>4</v>
      </c>
      <c r="DI107" s="5"/>
      <c r="DJ107" s="5">
        <v>3</v>
      </c>
      <c r="DK107" s="5">
        <v>3</v>
      </c>
      <c r="DL107" s="5">
        <v>4</v>
      </c>
      <c r="DM107" s="5">
        <v>10</v>
      </c>
      <c r="DN107" s="5">
        <v>11</v>
      </c>
      <c r="DO107" s="5">
        <v>11</v>
      </c>
      <c r="DP107" s="5"/>
      <c r="DQ107" s="5">
        <v>414</v>
      </c>
      <c r="DR107" s="5">
        <v>435</v>
      </c>
      <c r="DS107" s="5">
        <v>397</v>
      </c>
      <c r="DT107" s="5">
        <v>21</v>
      </c>
      <c r="DU107" s="5">
        <v>8</v>
      </c>
      <c r="DV107" s="5">
        <v>14</v>
      </c>
      <c r="DW107" s="5"/>
      <c r="DX107" s="5">
        <v>4</v>
      </c>
      <c r="DY107" s="5">
        <v>55</v>
      </c>
      <c r="DZ107" s="5">
        <v>84</v>
      </c>
      <c r="EA107" s="5">
        <v>49</v>
      </c>
      <c r="EB107" s="5">
        <v>23</v>
      </c>
      <c r="EC107" s="5">
        <v>15</v>
      </c>
      <c r="ED107" s="5">
        <v>14</v>
      </c>
      <c r="EE107" s="5"/>
      <c r="EF107" s="5">
        <v>3</v>
      </c>
      <c r="EG107" s="5">
        <v>92</v>
      </c>
      <c r="EH107" s="5">
        <v>96</v>
      </c>
      <c r="EI107" s="5">
        <v>35</v>
      </c>
      <c r="EJ107" s="5">
        <v>43</v>
      </c>
      <c r="EK107" s="5">
        <v>7</v>
      </c>
      <c r="EL107" s="5">
        <v>17</v>
      </c>
      <c r="EM107" s="5"/>
      <c r="EN107" s="5">
        <v>2</v>
      </c>
      <c r="EO107" s="5">
        <v>93</v>
      </c>
      <c r="EP107" s="5">
        <v>69</v>
      </c>
      <c r="EQ107" s="5">
        <v>34</v>
      </c>
      <c r="ER107" s="5">
        <v>47</v>
      </c>
    </row>
    <row r="108" spans="1:148" ht="15" x14ac:dyDescent="0.25">
      <c r="A108" s="4" t="s">
        <v>230</v>
      </c>
      <c r="B108" t="s">
        <v>22</v>
      </c>
      <c r="C108" t="s">
        <v>23</v>
      </c>
      <c r="D108" t="s">
        <v>216</v>
      </c>
      <c r="E108" t="s">
        <v>25</v>
      </c>
      <c r="F108" t="s">
        <v>231</v>
      </c>
      <c r="G108" t="s">
        <v>44</v>
      </c>
      <c r="H108" s="5">
        <v>47.79</v>
      </c>
      <c r="I108" s="5">
        <v>2407</v>
      </c>
      <c r="J108" s="9">
        <f t="shared" si="21"/>
        <v>-2.1811383464894059</v>
      </c>
      <c r="K108" s="9">
        <f t="shared" si="22"/>
        <v>4.258412962193602</v>
      </c>
      <c r="L108" s="10">
        <f t="shared" si="28"/>
        <v>0.19069380972164521</v>
      </c>
      <c r="M108" s="10">
        <f t="shared" si="29"/>
        <v>0.59285417532197759</v>
      </c>
      <c r="N108" s="10">
        <f t="shared" si="30"/>
        <v>0.21645201495637723</v>
      </c>
      <c r="O108" s="10">
        <f t="shared" si="31"/>
        <v>0.75239923224568139</v>
      </c>
      <c r="P108" s="11">
        <f t="shared" si="23"/>
        <v>31.408392189447444</v>
      </c>
      <c r="Q108" s="10">
        <f t="shared" si="24"/>
        <v>3.7140854940434481E-2</v>
      </c>
      <c r="R108" s="10">
        <f t="shared" si="32"/>
        <v>0.45283018867924529</v>
      </c>
      <c r="S108" s="10">
        <f t="shared" si="33"/>
        <v>0.660377358490566</v>
      </c>
      <c r="T108" s="10">
        <f t="shared" si="34"/>
        <v>0.98434004474272929</v>
      </c>
      <c r="U108" s="11">
        <f t="shared" si="25"/>
        <v>111</v>
      </c>
      <c r="V108" s="11">
        <f t="shared" si="26"/>
        <v>104</v>
      </c>
      <c r="W108" s="11">
        <f t="shared" si="35"/>
        <v>459</v>
      </c>
      <c r="X108" s="9">
        <f t="shared" si="36"/>
        <v>0.41545492314083921</v>
      </c>
      <c r="Y108" s="9">
        <f t="shared" si="37"/>
        <v>0</v>
      </c>
      <c r="Z108" s="10">
        <f t="shared" si="38"/>
        <v>6.8783068783068779E-2</v>
      </c>
      <c r="AA108" s="10"/>
      <c r="AB108" s="11">
        <f t="shared" si="39"/>
        <v>112.5</v>
      </c>
      <c r="AC108" s="11">
        <f t="shared" si="40"/>
        <v>49.854590776900707</v>
      </c>
      <c r="AD108" s="11">
        <f t="shared" si="27"/>
        <v>2.9081844619858743</v>
      </c>
      <c r="AE108" s="9">
        <f t="shared" si="41"/>
        <v>1</v>
      </c>
      <c r="AF108" s="5">
        <v>85</v>
      </c>
      <c r="AG108" s="5">
        <v>80</v>
      </c>
      <c r="AH108" s="5">
        <v>205</v>
      </c>
      <c r="AI108" s="5">
        <v>22</v>
      </c>
      <c r="AJ108" s="5">
        <v>67</v>
      </c>
      <c r="AK108" s="5">
        <v>1427</v>
      </c>
      <c r="AL108" s="5">
        <v>521</v>
      </c>
      <c r="AM108" s="5">
        <v>26</v>
      </c>
      <c r="AN108" s="5">
        <v>29</v>
      </c>
      <c r="AO108" s="5">
        <v>1</v>
      </c>
      <c r="AP108" s="5">
        <v>7</v>
      </c>
      <c r="AQ108" s="5">
        <v>126</v>
      </c>
      <c r="AR108" s="5">
        <v>105</v>
      </c>
      <c r="AS108" s="5">
        <v>66</v>
      </c>
      <c r="AT108" s="5">
        <v>52</v>
      </c>
      <c r="AU108" s="5">
        <v>894</v>
      </c>
      <c r="AV108" s="5">
        <v>880</v>
      </c>
      <c r="AW108" s="5">
        <v>726</v>
      </c>
      <c r="AX108" s="5">
        <v>892</v>
      </c>
      <c r="AY108" s="5">
        <v>657</v>
      </c>
      <c r="AZ108" s="5"/>
      <c r="BA108" s="5">
        <v>1</v>
      </c>
      <c r="BB108" s="5"/>
      <c r="BC108" s="5">
        <v>1</v>
      </c>
      <c r="BD108" s="5"/>
      <c r="BE108" s="5">
        <v>25467</v>
      </c>
      <c r="BF108" s="5"/>
      <c r="BG108" s="5">
        <v>1</v>
      </c>
      <c r="BH108" s="5">
        <v>1</v>
      </c>
      <c r="BI108" s="5"/>
      <c r="BJ108" s="5">
        <v>12</v>
      </c>
      <c r="BK108" s="5">
        <v>10</v>
      </c>
      <c r="BL108" s="5"/>
      <c r="BM108" s="5"/>
      <c r="BN108" s="5">
        <v>6</v>
      </c>
      <c r="BO108" s="5">
        <v>1</v>
      </c>
      <c r="BP108" s="5">
        <v>16</v>
      </c>
      <c r="BQ108" s="5"/>
      <c r="BR108" s="5"/>
      <c r="BS108" s="5">
        <v>43</v>
      </c>
      <c r="BT108" s="5">
        <v>1</v>
      </c>
      <c r="BU108" s="5">
        <v>100</v>
      </c>
      <c r="BV108" s="5">
        <v>84</v>
      </c>
      <c r="BW108" s="5"/>
      <c r="BX108" s="5">
        <v>9</v>
      </c>
      <c r="BY108" s="5"/>
      <c r="BZ108" s="5">
        <v>1</v>
      </c>
      <c r="CA108" s="5">
        <v>189</v>
      </c>
      <c r="CB108" s="5"/>
      <c r="CC108" s="5">
        <v>21</v>
      </c>
      <c r="CD108" s="5">
        <v>5</v>
      </c>
      <c r="CE108" s="5">
        <v>92</v>
      </c>
      <c r="CF108" s="5">
        <v>97</v>
      </c>
      <c r="CG108" s="5">
        <v>19</v>
      </c>
      <c r="CH108" s="5">
        <v>189</v>
      </c>
      <c r="CI108" s="5">
        <v>1</v>
      </c>
      <c r="CJ108" s="5">
        <v>28</v>
      </c>
      <c r="CK108" s="5"/>
      <c r="CL108" s="5">
        <v>13</v>
      </c>
      <c r="CM108" s="5">
        <v>1</v>
      </c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>
        <v>1</v>
      </c>
      <c r="CZ108" s="5">
        <v>120</v>
      </c>
      <c r="DA108" s="5">
        <v>37</v>
      </c>
      <c r="DB108" s="5">
        <v>10</v>
      </c>
      <c r="DC108" s="5">
        <v>1925</v>
      </c>
      <c r="DD108" s="5">
        <v>1</v>
      </c>
      <c r="DE108" s="5">
        <v>7</v>
      </c>
      <c r="DF108" s="5">
        <v>7</v>
      </c>
      <c r="DG108" s="5">
        <v>53</v>
      </c>
      <c r="DH108" s="5">
        <v>24</v>
      </c>
      <c r="DI108" s="5">
        <v>8</v>
      </c>
      <c r="DJ108" s="5">
        <v>27</v>
      </c>
      <c r="DK108" s="5">
        <v>14</v>
      </c>
      <c r="DL108" s="5">
        <v>25</v>
      </c>
      <c r="DM108" s="5">
        <v>30</v>
      </c>
      <c r="DN108" s="5">
        <v>26</v>
      </c>
      <c r="DO108" s="5">
        <v>17</v>
      </c>
      <c r="DP108" s="5">
        <v>9</v>
      </c>
      <c r="DQ108" s="5">
        <v>756</v>
      </c>
      <c r="DR108" s="5">
        <v>814</v>
      </c>
      <c r="DS108" s="5">
        <v>729</v>
      </c>
      <c r="DT108" s="5">
        <v>56</v>
      </c>
      <c r="DU108" s="5">
        <v>26</v>
      </c>
      <c r="DV108" s="5">
        <v>34</v>
      </c>
      <c r="DW108" s="5"/>
      <c r="DX108" s="5">
        <v>6</v>
      </c>
      <c r="DY108" s="5">
        <v>90</v>
      </c>
      <c r="DZ108" s="5">
        <v>114</v>
      </c>
      <c r="EA108" s="5">
        <v>65</v>
      </c>
      <c r="EB108" s="5">
        <v>53</v>
      </c>
      <c r="EC108" s="5">
        <v>31</v>
      </c>
      <c r="ED108" s="5">
        <v>29</v>
      </c>
      <c r="EE108" s="5"/>
      <c r="EF108" s="5">
        <v>5</v>
      </c>
      <c r="EG108" s="5">
        <v>89</v>
      </c>
      <c r="EH108" s="5">
        <v>108</v>
      </c>
      <c r="EI108" s="5">
        <v>50</v>
      </c>
      <c r="EJ108" s="5">
        <v>45</v>
      </c>
      <c r="EK108" s="5">
        <v>28</v>
      </c>
      <c r="EL108" s="5">
        <v>40</v>
      </c>
      <c r="EM108" s="5"/>
      <c r="EN108" s="5">
        <v>10</v>
      </c>
      <c r="EO108" s="5">
        <v>94</v>
      </c>
      <c r="EP108" s="5">
        <v>126</v>
      </c>
      <c r="EQ108" s="5">
        <v>60</v>
      </c>
      <c r="ER108" s="5">
        <v>50</v>
      </c>
    </row>
    <row r="109" spans="1:148" ht="15" x14ac:dyDescent="0.25">
      <c r="A109" s="4" t="s">
        <v>232</v>
      </c>
      <c r="B109" t="s">
        <v>22</v>
      </c>
      <c r="C109" t="s">
        <v>23</v>
      </c>
      <c r="D109" t="s">
        <v>216</v>
      </c>
      <c r="E109" t="s">
        <v>25</v>
      </c>
      <c r="F109" t="s">
        <v>233</v>
      </c>
      <c r="G109" t="s">
        <v>27</v>
      </c>
      <c r="H109" s="5">
        <v>5.9</v>
      </c>
      <c r="I109" s="5">
        <v>1585</v>
      </c>
      <c r="J109" s="9">
        <f t="shared" si="21"/>
        <v>-5.6782334384858046</v>
      </c>
      <c r="K109" s="9">
        <f t="shared" si="22"/>
        <v>6.4668769716088326</v>
      </c>
      <c r="L109" s="10">
        <f t="shared" si="28"/>
        <v>0.17854889589905362</v>
      </c>
      <c r="M109" s="10">
        <f t="shared" si="29"/>
        <v>0.61640378548895902</v>
      </c>
      <c r="N109" s="10">
        <f t="shared" si="30"/>
        <v>0.20504731861198738</v>
      </c>
      <c r="O109" s="10">
        <f t="shared" si="31"/>
        <v>0.72</v>
      </c>
      <c r="P109" s="11">
        <f t="shared" si="23"/>
        <v>43.09148264984227</v>
      </c>
      <c r="Q109" s="10">
        <f t="shared" si="24"/>
        <v>2.8659160696008188E-2</v>
      </c>
      <c r="R109" s="10">
        <f t="shared" si="32"/>
        <v>0.32142857142857145</v>
      </c>
      <c r="S109" s="10">
        <f t="shared" si="33"/>
        <v>0.35714285714285715</v>
      </c>
      <c r="T109" s="10">
        <f t="shared" si="34"/>
        <v>1</v>
      </c>
      <c r="U109" s="11">
        <f t="shared" si="25"/>
        <v>39</v>
      </c>
      <c r="V109" s="11">
        <f t="shared" si="26"/>
        <v>54</v>
      </c>
      <c r="W109" s="11">
        <f t="shared" si="35"/>
        <v>283</v>
      </c>
      <c r="X109" s="9">
        <f t="shared" si="36"/>
        <v>0</v>
      </c>
      <c r="Y109" s="9">
        <f t="shared" si="37"/>
        <v>0</v>
      </c>
      <c r="Z109" s="10" t="e">
        <f t="shared" si="38"/>
        <v>#DIV/0!</v>
      </c>
      <c r="AA109" s="10"/>
      <c r="AB109" s="11">
        <f t="shared" si="39"/>
        <v>121.95121951219512</v>
      </c>
      <c r="AC109" s="11">
        <f t="shared" si="40"/>
        <v>101.57728706624606</v>
      </c>
      <c r="AD109" s="11">
        <f t="shared" si="27"/>
        <v>5.6782334384858046</v>
      </c>
      <c r="AE109" s="9" t="e">
        <f t="shared" si="41"/>
        <v>#DIV/0!</v>
      </c>
      <c r="AF109" s="5">
        <v>34</v>
      </c>
      <c r="AG109" s="5">
        <v>41</v>
      </c>
      <c r="AH109" s="5">
        <v>142</v>
      </c>
      <c r="AI109" s="5">
        <v>17</v>
      </c>
      <c r="AJ109" s="5">
        <v>49</v>
      </c>
      <c r="AK109" s="5">
        <v>977</v>
      </c>
      <c r="AL109" s="5">
        <v>325</v>
      </c>
      <c r="AM109" s="5">
        <v>10</v>
      </c>
      <c r="AN109" s="5">
        <v>21</v>
      </c>
      <c r="AO109" s="5"/>
      <c r="AP109" s="5">
        <v>1</v>
      </c>
      <c r="AQ109" s="5">
        <v>142</v>
      </c>
      <c r="AR109" s="5">
        <v>104</v>
      </c>
      <c r="AS109" s="5">
        <v>92</v>
      </c>
      <c r="AT109" s="5">
        <v>62</v>
      </c>
      <c r="AU109" s="5">
        <v>565</v>
      </c>
      <c r="AV109" s="5">
        <v>565</v>
      </c>
      <c r="AW109" s="5">
        <v>429</v>
      </c>
      <c r="AX109" s="5">
        <v>709</v>
      </c>
      <c r="AY109" s="5">
        <v>455</v>
      </c>
      <c r="AZ109" s="5"/>
      <c r="BA109" s="5"/>
      <c r="BB109" s="5"/>
      <c r="BC109" s="5"/>
      <c r="BD109" s="5"/>
      <c r="BE109" s="5"/>
      <c r="BF109" s="5"/>
      <c r="BG109" s="5">
        <v>1</v>
      </c>
      <c r="BH109" s="5"/>
      <c r="BI109" s="5"/>
      <c r="BJ109" s="5"/>
      <c r="BK109" s="5"/>
      <c r="BL109" s="5"/>
      <c r="BM109" s="5"/>
      <c r="BN109" s="5">
        <v>3</v>
      </c>
      <c r="BO109" s="5">
        <v>2</v>
      </c>
      <c r="BP109" s="5">
        <v>4</v>
      </c>
      <c r="BQ109" s="5"/>
      <c r="BR109" s="5"/>
      <c r="BS109" s="5"/>
      <c r="BT109" s="5">
        <v>1</v>
      </c>
      <c r="BU109" s="5">
        <v>55</v>
      </c>
      <c r="BV109" s="5">
        <v>51</v>
      </c>
      <c r="BW109" s="5"/>
      <c r="BX109" s="5">
        <v>5</v>
      </c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>
        <v>1</v>
      </c>
      <c r="CZ109" s="5">
        <v>161</v>
      </c>
      <c r="DA109" s="5">
        <v>119</v>
      </c>
      <c r="DB109" s="5">
        <v>18</v>
      </c>
      <c r="DC109" s="5">
        <v>1973</v>
      </c>
      <c r="DD109" s="5">
        <v>1</v>
      </c>
      <c r="DE109" s="5">
        <v>9</v>
      </c>
      <c r="DF109" s="5">
        <v>9</v>
      </c>
      <c r="DG109" s="5">
        <v>28</v>
      </c>
      <c r="DH109" s="5">
        <v>9</v>
      </c>
      <c r="DI109" s="5"/>
      <c r="DJ109" s="5">
        <v>10</v>
      </c>
      <c r="DK109" s="5">
        <v>5</v>
      </c>
      <c r="DL109" s="5">
        <v>14</v>
      </c>
      <c r="DM109" s="5">
        <v>16</v>
      </c>
      <c r="DN109" s="5">
        <v>16</v>
      </c>
      <c r="DO109" s="5">
        <v>13</v>
      </c>
      <c r="DP109" s="5">
        <v>3</v>
      </c>
      <c r="DQ109" s="5">
        <v>683</v>
      </c>
      <c r="DR109" s="5">
        <v>746</v>
      </c>
      <c r="DS109" s="5">
        <v>657</v>
      </c>
      <c r="DT109" s="5">
        <v>17</v>
      </c>
      <c r="DU109" s="5">
        <v>10</v>
      </c>
      <c r="DV109" s="5">
        <v>16</v>
      </c>
      <c r="DW109" s="5"/>
      <c r="DX109" s="5">
        <v>3</v>
      </c>
      <c r="DY109" s="5">
        <v>120</v>
      </c>
      <c r="DZ109" s="5">
        <v>106</v>
      </c>
      <c r="EA109" s="5">
        <v>56</v>
      </c>
      <c r="EB109" s="5">
        <v>48</v>
      </c>
      <c r="EC109" s="5">
        <v>11</v>
      </c>
      <c r="ED109" s="5">
        <v>14</v>
      </c>
      <c r="EE109" s="5"/>
      <c r="EF109" s="5">
        <v>3</v>
      </c>
      <c r="EG109" s="5">
        <v>100</v>
      </c>
      <c r="EH109" s="5">
        <v>117</v>
      </c>
      <c r="EI109" s="5">
        <v>50</v>
      </c>
      <c r="EJ109" s="5">
        <v>54</v>
      </c>
      <c r="EK109" s="5">
        <v>8</v>
      </c>
      <c r="EL109" s="5">
        <v>24</v>
      </c>
      <c r="EM109" s="5"/>
      <c r="EN109" s="5">
        <v>3</v>
      </c>
      <c r="EO109" s="5">
        <v>134</v>
      </c>
      <c r="EP109" s="5">
        <v>140</v>
      </c>
      <c r="EQ109" s="5">
        <v>80</v>
      </c>
      <c r="ER109" s="5">
        <v>73</v>
      </c>
    </row>
    <row r="110" spans="1:148" ht="15" x14ac:dyDescent="0.25">
      <c r="A110" s="4" t="s">
        <v>234</v>
      </c>
      <c r="B110" t="s">
        <v>22</v>
      </c>
      <c r="C110" t="s">
        <v>23</v>
      </c>
      <c r="D110" t="s">
        <v>216</v>
      </c>
      <c r="E110" t="s">
        <v>25</v>
      </c>
      <c r="F110" t="s">
        <v>235</v>
      </c>
      <c r="G110" t="s">
        <v>44</v>
      </c>
      <c r="H110" s="5">
        <v>60.62</v>
      </c>
      <c r="I110" s="5">
        <v>2676</v>
      </c>
      <c r="J110" s="9">
        <f t="shared" si="21"/>
        <v>-5.3251121076233181</v>
      </c>
      <c r="K110" s="9">
        <f t="shared" si="22"/>
        <v>3.3632286995515694</v>
      </c>
      <c r="L110" s="10">
        <f t="shared" si="28"/>
        <v>0.16143497757847533</v>
      </c>
      <c r="M110" s="10">
        <f t="shared" si="29"/>
        <v>0.58445440956651717</v>
      </c>
      <c r="N110" s="10">
        <f t="shared" si="30"/>
        <v>0.25411061285500747</v>
      </c>
      <c r="O110" s="10">
        <f t="shared" si="31"/>
        <v>0.52647058823529413</v>
      </c>
      <c r="P110" s="11">
        <f t="shared" si="23"/>
        <v>38.677130044843047</v>
      </c>
      <c r="Q110" s="10">
        <f t="shared" si="24"/>
        <v>3.0690537084398978E-2</v>
      </c>
      <c r="R110" s="10">
        <f t="shared" si="32"/>
        <v>0.5</v>
      </c>
      <c r="S110" s="10">
        <f t="shared" si="33"/>
        <v>0.25</v>
      </c>
      <c r="T110" s="10">
        <f t="shared" si="34"/>
        <v>1</v>
      </c>
      <c r="U110" s="11">
        <f t="shared" si="25"/>
        <v>88</v>
      </c>
      <c r="V110" s="11">
        <f t="shared" si="26"/>
        <v>112</v>
      </c>
      <c r="W110" s="11">
        <f t="shared" si="35"/>
        <v>432</v>
      </c>
      <c r="X110" s="9">
        <f t="shared" si="36"/>
        <v>0.37369207772795215</v>
      </c>
      <c r="Y110" s="9">
        <f t="shared" si="37"/>
        <v>0</v>
      </c>
      <c r="Z110" s="10">
        <f t="shared" si="38"/>
        <v>1.1695906432748537E-2</v>
      </c>
      <c r="AA110" s="10"/>
      <c r="AB110" s="11">
        <f t="shared" si="39"/>
        <v>218.75</v>
      </c>
      <c r="AC110" s="11">
        <f t="shared" si="40"/>
        <v>172.64573991031389</v>
      </c>
      <c r="AD110" s="11">
        <f t="shared" si="27"/>
        <v>5.6053811659192823</v>
      </c>
      <c r="AE110" s="9">
        <f t="shared" si="41"/>
        <v>1</v>
      </c>
      <c r="AF110" s="5">
        <v>71</v>
      </c>
      <c r="AG110" s="5">
        <v>64</v>
      </c>
      <c r="AH110" s="5">
        <v>189</v>
      </c>
      <c r="AI110" s="5">
        <v>34</v>
      </c>
      <c r="AJ110" s="5">
        <v>74</v>
      </c>
      <c r="AK110" s="5">
        <v>1564</v>
      </c>
      <c r="AL110" s="5">
        <v>680</v>
      </c>
      <c r="AM110" s="5">
        <v>28</v>
      </c>
      <c r="AN110" s="5">
        <v>33</v>
      </c>
      <c r="AO110" s="5"/>
      <c r="AP110" s="5">
        <v>5</v>
      </c>
      <c r="AQ110" s="5">
        <v>171</v>
      </c>
      <c r="AR110" s="5">
        <v>114</v>
      </c>
      <c r="AS110" s="5">
        <v>104</v>
      </c>
      <c r="AT110" s="5">
        <v>63</v>
      </c>
      <c r="AU110" s="5">
        <v>1146</v>
      </c>
      <c r="AV110" s="5">
        <v>1146</v>
      </c>
      <c r="AW110" s="5"/>
      <c r="AX110" s="5">
        <v>1647</v>
      </c>
      <c r="AY110" s="5">
        <v>901</v>
      </c>
      <c r="AZ110" s="5"/>
      <c r="BA110" s="5">
        <v>1</v>
      </c>
      <c r="BB110" s="5"/>
      <c r="BC110" s="5">
        <v>1</v>
      </c>
      <c r="BD110" s="5"/>
      <c r="BE110" s="5">
        <v>12720</v>
      </c>
      <c r="BF110" s="5"/>
      <c r="BG110" s="5">
        <v>1</v>
      </c>
      <c r="BH110" s="5"/>
      <c r="BI110" s="5"/>
      <c r="BJ110" s="5"/>
      <c r="BK110" s="5"/>
      <c r="BL110" s="5"/>
      <c r="BM110" s="5"/>
      <c r="BN110" s="5"/>
      <c r="BO110" s="5"/>
      <c r="BP110" s="5">
        <v>1</v>
      </c>
      <c r="BQ110" s="5"/>
      <c r="BR110" s="5"/>
      <c r="BS110" s="5">
        <v>26</v>
      </c>
      <c r="BT110" s="5">
        <v>2</v>
      </c>
      <c r="BU110" s="5">
        <v>135</v>
      </c>
      <c r="BV110" s="5">
        <v>88</v>
      </c>
      <c r="BW110" s="5"/>
      <c r="BX110" s="5">
        <v>14</v>
      </c>
      <c r="BY110" s="5"/>
      <c r="BZ110" s="5">
        <v>1</v>
      </c>
      <c r="CA110" s="5">
        <v>171</v>
      </c>
      <c r="CB110" s="5"/>
      <c r="CC110" s="5">
        <v>15</v>
      </c>
      <c r="CD110" s="5">
        <v>5</v>
      </c>
      <c r="CE110" s="5">
        <v>86</v>
      </c>
      <c r="CF110" s="5">
        <v>85</v>
      </c>
      <c r="CG110" s="5">
        <v>53</v>
      </c>
      <c r="CH110" s="5">
        <v>171</v>
      </c>
      <c r="CI110" s="5">
        <v>1</v>
      </c>
      <c r="CJ110" s="5">
        <v>14</v>
      </c>
      <c r="CK110" s="5"/>
      <c r="CL110" s="5">
        <v>2</v>
      </c>
      <c r="CM110" s="5">
        <v>1</v>
      </c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>
        <v>4</v>
      </c>
      <c r="CZ110" s="5">
        <v>462</v>
      </c>
      <c r="DA110" s="5">
        <v>283</v>
      </c>
      <c r="DB110" s="5">
        <v>45</v>
      </c>
      <c r="DC110" s="5">
        <v>2365</v>
      </c>
      <c r="DD110" s="5"/>
      <c r="DE110" s="5">
        <v>16</v>
      </c>
      <c r="DF110" s="5">
        <v>15</v>
      </c>
      <c r="DG110" s="5">
        <v>48</v>
      </c>
      <c r="DH110" s="5">
        <v>24</v>
      </c>
      <c r="DI110" s="5"/>
      <c r="DJ110" s="5">
        <v>12</v>
      </c>
      <c r="DK110" s="5">
        <v>18</v>
      </c>
      <c r="DL110" s="5">
        <v>18</v>
      </c>
      <c r="DM110" s="5">
        <v>27</v>
      </c>
      <c r="DN110" s="5">
        <v>26</v>
      </c>
      <c r="DO110" s="5">
        <v>24</v>
      </c>
      <c r="DP110" s="5">
        <v>2</v>
      </c>
      <c r="DQ110" s="5">
        <v>1035</v>
      </c>
      <c r="DR110" s="5">
        <v>1120</v>
      </c>
      <c r="DS110" s="5">
        <v>998</v>
      </c>
      <c r="DT110" s="5">
        <v>16</v>
      </c>
      <c r="DU110" s="5">
        <v>22</v>
      </c>
      <c r="DV110" s="5">
        <v>43</v>
      </c>
      <c r="DW110" s="5"/>
      <c r="DX110" s="5">
        <v>8</v>
      </c>
      <c r="DY110" s="5">
        <v>129</v>
      </c>
      <c r="DZ110" s="5">
        <v>130</v>
      </c>
      <c r="EA110" s="5">
        <v>60</v>
      </c>
      <c r="EB110" s="5">
        <v>72</v>
      </c>
      <c r="EC110" s="5">
        <v>22</v>
      </c>
      <c r="ED110" s="5">
        <v>24</v>
      </c>
      <c r="EE110" s="5"/>
      <c r="EF110" s="5">
        <v>4</v>
      </c>
      <c r="EG110" s="5">
        <v>163</v>
      </c>
      <c r="EH110" s="5">
        <v>150</v>
      </c>
      <c r="EI110" s="5">
        <v>64</v>
      </c>
      <c r="EJ110" s="5">
        <v>82</v>
      </c>
      <c r="EK110" s="5">
        <v>16</v>
      </c>
      <c r="EL110" s="5">
        <v>45</v>
      </c>
      <c r="EM110" s="5"/>
      <c r="EN110" s="5">
        <v>7</v>
      </c>
      <c r="EO110" s="5">
        <v>160</v>
      </c>
      <c r="EP110" s="5">
        <v>160</v>
      </c>
      <c r="EQ110" s="5">
        <v>86</v>
      </c>
      <c r="ER110" s="5">
        <v>61</v>
      </c>
    </row>
    <row r="111" spans="1:148" ht="15" x14ac:dyDescent="0.25">
      <c r="A111" s="4" t="s">
        <v>236</v>
      </c>
      <c r="B111" t="s">
        <v>22</v>
      </c>
      <c r="C111" t="s">
        <v>23</v>
      </c>
      <c r="D111" t="s">
        <v>216</v>
      </c>
      <c r="E111" t="s">
        <v>25</v>
      </c>
      <c r="F111" t="s">
        <v>237</v>
      </c>
      <c r="G111" t="s">
        <v>49</v>
      </c>
      <c r="H111" s="5">
        <v>9.8800000000000008</v>
      </c>
      <c r="I111" s="5">
        <v>570</v>
      </c>
      <c r="J111" s="9">
        <f t="shared" si="21"/>
        <v>-1.7543859649122808</v>
      </c>
      <c r="K111" s="9">
        <f t="shared" si="22"/>
        <v>-1.7543859649122808</v>
      </c>
      <c r="L111" s="10">
        <f t="shared" si="28"/>
        <v>0.18596491228070175</v>
      </c>
      <c r="M111" s="10">
        <f t="shared" si="29"/>
        <v>0.61228070175438598</v>
      </c>
      <c r="N111" s="10">
        <f t="shared" si="30"/>
        <v>0.20175438596491227</v>
      </c>
      <c r="O111" s="10">
        <f t="shared" si="31"/>
        <v>0.8</v>
      </c>
      <c r="P111" s="11">
        <f t="shared" si="23"/>
        <v>40.877192982456137</v>
      </c>
      <c r="Q111" s="10">
        <f t="shared" si="24"/>
        <v>2.2922636103151862E-2</v>
      </c>
      <c r="R111" s="10">
        <f t="shared" si="32"/>
        <v>0.25</v>
      </c>
      <c r="S111" s="10">
        <f t="shared" si="33"/>
        <v>0.25</v>
      </c>
      <c r="T111" s="10">
        <f t="shared" si="34"/>
        <v>0.79914529914529919</v>
      </c>
      <c r="U111" s="11">
        <f t="shared" si="25"/>
        <v>20</v>
      </c>
      <c r="V111" s="11">
        <f t="shared" si="26"/>
        <v>14</v>
      </c>
      <c r="W111" s="11">
        <f t="shared" si="35"/>
        <v>106</v>
      </c>
      <c r="X111" s="9">
        <f t="shared" si="36"/>
        <v>0</v>
      </c>
      <c r="Y111" s="9">
        <f t="shared" si="37"/>
        <v>0</v>
      </c>
      <c r="Z111" s="10" t="e">
        <f t="shared" si="38"/>
        <v>#DIV/0!</v>
      </c>
      <c r="AA111" s="10"/>
      <c r="AB111" s="11">
        <f t="shared" si="39"/>
        <v>0</v>
      </c>
      <c r="AC111" s="11">
        <f t="shared" si="40"/>
        <v>77.192982456140356</v>
      </c>
      <c r="AD111" s="11">
        <f t="shared" si="27"/>
        <v>1.7543859649122808</v>
      </c>
      <c r="AE111" s="9" t="e">
        <f t="shared" si="41"/>
        <v>#DIV/0!</v>
      </c>
      <c r="AF111" s="5">
        <v>10</v>
      </c>
      <c r="AG111" s="5">
        <v>19</v>
      </c>
      <c r="AH111" s="5">
        <v>52</v>
      </c>
      <c r="AI111" s="5">
        <v>11</v>
      </c>
      <c r="AJ111" s="5">
        <v>14</v>
      </c>
      <c r="AK111" s="5">
        <v>349</v>
      </c>
      <c r="AL111" s="5">
        <v>115</v>
      </c>
      <c r="AM111" s="5">
        <v>6</v>
      </c>
      <c r="AN111" s="5">
        <v>10</v>
      </c>
      <c r="AO111" s="5"/>
      <c r="AP111" s="5">
        <v>1</v>
      </c>
      <c r="AQ111" s="5">
        <v>73</v>
      </c>
      <c r="AR111" s="5">
        <v>64</v>
      </c>
      <c r="AS111" s="5">
        <v>38</v>
      </c>
      <c r="AT111" s="5">
        <v>26</v>
      </c>
      <c r="AU111" s="5">
        <v>234</v>
      </c>
      <c r="AV111" s="5">
        <v>187</v>
      </c>
      <c r="AW111" s="5">
        <v>84</v>
      </c>
      <c r="AX111" s="5">
        <v>311</v>
      </c>
      <c r="AY111" s="5">
        <v>174</v>
      </c>
      <c r="AZ111" s="5">
        <v>1</v>
      </c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>
        <v>1</v>
      </c>
      <c r="BO111" s="5"/>
      <c r="BP111" s="5">
        <v>4</v>
      </c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>
        <v>1</v>
      </c>
      <c r="CZ111" s="5">
        <v>44</v>
      </c>
      <c r="DA111" s="5">
        <v>19</v>
      </c>
      <c r="DB111" s="5">
        <v>14</v>
      </c>
      <c r="DC111" s="5">
        <v>2720</v>
      </c>
      <c r="DD111" s="5">
        <v>1</v>
      </c>
      <c r="DE111" s="5">
        <v>1</v>
      </c>
      <c r="DF111" s="5">
        <v>1</v>
      </c>
      <c r="DG111" s="5">
        <v>8</v>
      </c>
      <c r="DH111" s="5">
        <v>2</v>
      </c>
      <c r="DI111" s="5"/>
      <c r="DJ111" s="5">
        <v>2</v>
      </c>
      <c r="DK111" s="5">
        <v>1</v>
      </c>
      <c r="DL111" s="5"/>
      <c r="DM111" s="5">
        <v>1</v>
      </c>
      <c r="DN111" s="5">
        <v>6</v>
      </c>
      <c r="DO111" s="5">
        <v>6</v>
      </c>
      <c r="DP111" s="5"/>
      <c r="DQ111" s="5">
        <v>233</v>
      </c>
      <c r="DR111" s="5">
        <v>240</v>
      </c>
      <c r="DS111" s="5">
        <v>224</v>
      </c>
      <c r="DT111" s="5">
        <v>5</v>
      </c>
      <c r="DU111" s="5">
        <v>5</v>
      </c>
      <c r="DV111" s="5">
        <v>5</v>
      </c>
      <c r="DW111" s="5"/>
      <c r="DX111" s="5">
        <v>1</v>
      </c>
      <c r="DY111" s="5">
        <v>66</v>
      </c>
      <c r="DZ111" s="5">
        <v>54</v>
      </c>
      <c r="EA111" s="5">
        <v>21</v>
      </c>
      <c r="EB111" s="5">
        <v>31</v>
      </c>
      <c r="EC111" s="5">
        <v>5</v>
      </c>
      <c r="ED111" s="5">
        <v>7</v>
      </c>
      <c r="EE111" s="5"/>
      <c r="EF111" s="5">
        <v>4</v>
      </c>
      <c r="EG111" s="5">
        <v>47</v>
      </c>
      <c r="EH111" s="5">
        <v>54</v>
      </c>
      <c r="EI111" s="5">
        <v>21</v>
      </c>
      <c r="EJ111" s="5">
        <v>23</v>
      </c>
      <c r="EK111" s="5">
        <v>4</v>
      </c>
      <c r="EL111" s="5">
        <v>2</v>
      </c>
      <c r="EM111" s="5"/>
      <c r="EN111" s="5">
        <v>1</v>
      </c>
      <c r="EO111" s="5">
        <v>56</v>
      </c>
      <c r="EP111" s="5">
        <v>58</v>
      </c>
      <c r="EQ111" s="5">
        <v>24</v>
      </c>
      <c r="ER111" s="5">
        <v>28</v>
      </c>
    </row>
    <row r="112" spans="1:148" ht="15" x14ac:dyDescent="0.25">
      <c r="A112" s="4" t="s">
        <v>238</v>
      </c>
      <c r="B112" t="s">
        <v>22</v>
      </c>
      <c r="C112" t="s">
        <v>23</v>
      </c>
      <c r="D112" t="s">
        <v>216</v>
      </c>
      <c r="E112" t="s">
        <v>25</v>
      </c>
      <c r="F112" t="s">
        <v>239</v>
      </c>
      <c r="G112" t="s">
        <v>27</v>
      </c>
      <c r="H112" s="5">
        <v>26.35</v>
      </c>
      <c r="I112" s="5">
        <v>1810</v>
      </c>
      <c r="J112" s="9">
        <f t="shared" si="21"/>
        <v>-5.6629834254143647</v>
      </c>
      <c r="K112" s="9">
        <f t="shared" si="22"/>
        <v>-4.6961325966850831</v>
      </c>
      <c r="L112" s="10">
        <f t="shared" si="28"/>
        <v>0.19005524861878453</v>
      </c>
      <c r="M112" s="10">
        <f t="shared" si="29"/>
        <v>0.5922651933701657</v>
      </c>
      <c r="N112" s="10">
        <f t="shared" si="30"/>
        <v>0.21767955801104971</v>
      </c>
      <c r="O112" s="10">
        <f t="shared" si="31"/>
        <v>0.70812182741116747</v>
      </c>
      <c r="P112" s="11">
        <f t="shared" si="23"/>
        <v>32.04419889502762</v>
      </c>
      <c r="Q112" s="10">
        <f t="shared" si="24"/>
        <v>3.5447761194029849E-2</v>
      </c>
      <c r="R112" s="10">
        <f t="shared" si="32"/>
        <v>0.31578947368421051</v>
      </c>
      <c r="S112" s="10">
        <f t="shared" si="33"/>
        <v>0.34210526315789475</v>
      </c>
      <c r="T112" s="10">
        <f t="shared" si="34"/>
        <v>0.93217665615141954</v>
      </c>
      <c r="U112" s="11">
        <f t="shared" si="25"/>
        <v>60</v>
      </c>
      <c r="V112" s="11">
        <f t="shared" si="26"/>
        <v>81</v>
      </c>
      <c r="W112" s="11">
        <f t="shared" si="35"/>
        <v>344</v>
      </c>
      <c r="X112" s="9">
        <f t="shared" si="36"/>
        <v>0.5524861878453039</v>
      </c>
      <c r="Y112" s="9">
        <f t="shared" si="37"/>
        <v>0</v>
      </c>
      <c r="Z112" s="10">
        <f t="shared" si="38"/>
        <v>5.8394160583941604E-2</v>
      </c>
      <c r="AA112" s="10"/>
      <c r="AB112" s="11">
        <f t="shared" si="39"/>
        <v>117.64705882352941</v>
      </c>
      <c r="AC112" s="11">
        <f t="shared" si="40"/>
        <v>9.9447513812154682</v>
      </c>
      <c r="AD112" s="11">
        <f t="shared" si="27"/>
        <v>3.3149171270718232</v>
      </c>
      <c r="AE112" s="9">
        <f t="shared" si="41"/>
        <v>0.73722627737226276</v>
      </c>
      <c r="AF112" s="5">
        <v>60</v>
      </c>
      <c r="AG112" s="5">
        <v>51</v>
      </c>
      <c r="AH112" s="5">
        <v>145</v>
      </c>
      <c r="AI112" s="5">
        <v>23</v>
      </c>
      <c r="AJ112" s="5">
        <v>65</v>
      </c>
      <c r="AK112" s="5">
        <v>1072</v>
      </c>
      <c r="AL112" s="5">
        <v>394</v>
      </c>
      <c r="AM112" s="5">
        <v>16</v>
      </c>
      <c r="AN112" s="5">
        <v>20</v>
      </c>
      <c r="AO112" s="5"/>
      <c r="AP112" s="5">
        <v>7</v>
      </c>
      <c r="AQ112" s="5">
        <v>126</v>
      </c>
      <c r="AR112" s="5">
        <v>142</v>
      </c>
      <c r="AS112" s="5">
        <v>66</v>
      </c>
      <c r="AT112" s="5">
        <v>71</v>
      </c>
      <c r="AU112" s="5">
        <v>634</v>
      </c>
      <c r="AV112" s="5">
        <v>591</v>
      </c>
      <c r="AW112" s="5">
        <v>534</v>
      </c>
      <c r="AX112" s="5">
        <v>683</v>
      </c>
      <c r="AY112" s="5">
        <v>436</v>
      </c>
      <c r="AZ112" s="5">
        <v>1</v>
      </c>
      <c r="BA112" s="5">
        <v>1</v>
      </c>
      <c r="BB112" s="5"/>
      <c r="BC112" s="5">
        <v>1</v>
      </c>
      <c r="BD112" s="5"/>
      <c r="BE112" s="5">
        <v>13945</v>
      </c>
      <c r="BF112" s="5"/>
      <c r="BG112" s="5">
        <v>1</v>
      </c>
      <c r="BH112" s="5"/>
      <c r="BI112" s="5"/>
      <c r="BJ112" s="5"/>
      <c r="BK112" s="5"/>
      <c r="BL112" s="5"/>
      <c r="BM112" s="5"/>
      <c r="BN112" s="5"/>
      <c r="BO112" s="5">
        <v>11</v>
      </c>
      <c r="BP112" s="5">
        <v>8</v>
      </c>
      <c r="BQ112" s="5"/>
      <c r="BR112" s="5"/>
      <c r="BS112" s="5">
        <v>15</v>
      </c>
      <c r="BT112" s="5">
        <v>1</v>
      </c>
      <c r="BU112" s="5">
        <v>75</v>
      </c>
      <c r="BV112" s="5">
        <v>59</v>
      </c>
      <c r="BW112" s="5">
        <v>2</v>
      </c>
      <c r="BX112" s="5">
        <v>6</v>
      </c>
      <c r="BY112" s="5"/>
      <c r="BZ112" s="5">
        <v>1</v>
      </c>
      <c r="CA112" s="5">
        <v>137</v>
      </c>
      <c r="CB112" s="5"/>
      <c r="CC112" s="5">
        <v>17</v>
      </c>
      <c r="CD112" s="5">
        <v>35</v>
      </c>
      <c r="CE112" s="5">
        <v>59</v>
      </c>
      <c r="CF112" s="5">
        <v>78</v>
      </c>
      <c r="CG112" s="5">
        <v>41</v>
      </c>
      <c r="CH112" s="5">
        <v>101</v>
      </c>
      <c r="CI112" s="5">
        <v>1</v>
      </c>
      <c r="CJ112" s="5">
        <v>17</v>
      </c>
      <c r="CK112" s="5"/>
      <c r="CL112" s="5">
        <v>8</v>
      </c>
      <c r="CM112" s="5">
        <v>1</v>
      </c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>
        <v>1</v>
      </c>
      <c r="CZ112" s="5">
        <v>18</v>
      </c>
      <c r="DA112" s="5">
        <v>30</v>
      </c>
      <c r="DB112" s="5">
        <v>8</v>
      </c>
      <c r="DC112" s="5">
        <v>1025</v>
      </c>
      <c r="DD112" s="5">
        <v>1</v>
      </c>
      <c r="DE112" s="5">
        <v>7</v>
      </c>
      <c r="DF112" s="5">
        <v>6</v>
      </c>
      <c r="DG112" s="5">
        <v>38</v>
      </c>
      <c r="DH112" s="5">
        <v>12</v>
      </c>
      <c r="DI112" s="5"/>
      <c r="DJ112" s="5">
        <v>13</v>
      </c>
      <c r="DK112" s="5">
        <v>6</v>
      </c>
      <c r="DL112" s="5">
        <v>15</v>
      </c>
      <c r="DM112" s="5">
        <v>21</v>
      </c>
      <c r="DN112" s="5">
        <v>18</v>
      </c>
      <c r="DO112" s="5">
        <v>13</v>
      </c>
      <c r="DP112" s="5">
        <v>5</v>
      </c>
      <c r="DQ112" s="5">
        <v>580</v>
      </c>
      <c r="DR112" s="5">
        <v>607</v>
      </c>
      <c r="DS112" s="5">
        <v>570</v>
      </c>
      <c r="DT112" s="5">
        <v>39</v>
      </c>
      <c r="DU112" s="5">
        <v>9</v>
      </c>
      <c r="DV112" s="5">
        <v>29</v>
      </c>
      <c r="DW112" s="5"/>
      <c r="DX112" s="5">
        <v>4</v>
      </c>
      <c r="DY112" s="5">
        <v>136</v>
      </c>
      <c r="DZ112" s="5">
        <v>104</v>
      </c>
      <c r="EA112" s="5">
        <v>43</v>
      </c>
      <c r="EB112" s="5">
        <v>57</v>
      </c>
      <c r="EC112" s="5">
        <v>19</v>
      </c>
      <c r="ED112" s="5">
        <v>25</v>
      </c>
      <c r="EE112" s="5"/>
      <c r="EF112" s="5">
        <v>2</v>
      </c>
      <c r="EG112" s="5">
        <v>116</v>
      </c>
      <c r="EH112" s="5">
        <v>121</v>
      </c>
      <c r="EI112" s="5">
        <v>70</v>
      </c>
      <c r="EJ112" s="5">
        <v>52</v>
      </c>
      <c r="EK112" s="5">
        <v>16</v>
      </c>
      <c r="EL112" s="5">
        <v>27</v>
      </c>
      <c r="EM112" s="5"/>
      <c r="EN112" s="5">
        <v>3</v>
      </c>
      <c r="EO112" s="5">
        <v>144</v>
      </c>
      <c r="EP112" s="5">
        <v>120</v>
      </c>
      <c r="EQ112" s="5">
        <v>50</v>
      </c>
      <c r="ER112" s="5">
        <v>83</v>
      </c>
    </row>
    <row r="113" spans="1:148" ht="15" x14ac:dyDescent="0.25">
      <c r="A113" s="4" t="s">
        <v>240</v>
      </c>
      <c r="B113" t="s">
        <v>22</v>
      </c>
      <c r="C113" t="s">
        <v>23</v>
      </c>
      <c r="D113" t="s">
        <v>216</v>
      </c>
      <c r="E113" t="s">
        <v>25</v>
      </c>
      <c r="F113" t="s">
        <v>241</v>
      </c>
      <c r="G113" t="s">
        <v>27</v>
      </c>
      <c r="H113" s="5">
        <v>40.380000000000003</v>
      </c>
      <c r="I113" s="5">
        <v>1758</v>
      </c>
      <c r="J113" s="9">
        <f t="shared" si="21"/>
        <v>-3.6973833902161548</v>
      </c>
      <c r="K113" s="9">
        <f t="shared" si="22"/>
        <v>0.1422070534698521</v>
      </c>
      <c r="L113" s="10">
        <f t="shared" si="28"/>
        <v>0.18145620022753128</v>
      </c>
      <c r="M113" s="10">
        <f t="shared" si="29"/>
        <v>0.57394766780432305</v>
      </c>
      <c r="N113" s="10">
        <f t="shared" si="30"/>
        <v>0.24459613196814561</v>
      </c>
      <c r="O113" s="10">
        <f t="shared" si="31"/>
        <v>0.63255813953488371</v>
      </c>
      <c r="P113" s="11">
        <f t="shared" si="23"/>
        <v>34.414106939704212</v>
      </c>
      <c r="Q113" s="10">
        <f t="shared" si="24"/>
        <v>3.865213082259663E-2</v>
      </c>
      <c r="R113" s="10">
        <f t="shared" si="32"/>
        <v>0.30769230769230771</v>
      </c>
      <c r="S113" s="10">
        <f t="shared" si="33"/>
        <v>0.61538461538461542</v>
      </c>
      <c r="T113" s="10">
        <f t="shared" si="34"/>
        <v>1</v>
      </c>
      <c r="U113" s="11">
        <f t="shared" si="25"/>
        <v>64</v>
      </c>
      <c r="V113" s="11">
        <f t="shared" si="26"/>
        <v>64</v>
      </c>
      <c r="W113" s="11">
        <f t="shared" si="35"/>
        <v>319</v>
      </c>
      <c r="X113" s="9">
        <f t="shared" si="36"/>
        <v>0.56882821387940841</v>
      </c>
      <c r="Y113" s="9">
        <f t="shared" si="37"/>
        <v>0</v>
      </c>
      <c r="Z113" s="10">
        <f t="shared" si="38"/>
        <v>0.28125</v>
      </c>
      <c r="AA113" s="10"/>
      <c r="AB113" s="11">
        <f t="shared" si="39"/>
        <v>127.27272727272727</v>
      </c>
      <c r="AC113" s="11">
        <f t="shared" si="40"/>
        <v>106.93970420932878</v>
      </c>
      <c r="AD113" s="11">
        <f t="shared" si="27"/>
        <v>9.6700796359499428</v>
      </c>
      <c r="AE113" s="9">
        <f t="shared" si="41"/>
        <v>0.46875</v>
      </c>
      <c r="AF113" s="5">
        <v>59</v>
      </c>
      <c r="AG113" s="5">
        <v>55</v>
      </c>
      <c r="AH113" s="5">
        <v>135</v>
      </c>
      <c r="AI113" s="5">
        <v>23</v>
      </c>
      <c r="AJ113" s="5">
        <v>47</v>
      </c>
      <c r="AK113" s="5">
        <v>1009</v>
      </c>
      <c r="AL113" s="5">
        <v>430</v>
      </c>
      <c r="AM113" s="5">
        <v>15</v>
      </c>
      <c r="AN113" s="5">
        <v>26</v>
      </c>
      <c r="AO113" s="5"/>
      <c r="AP113" s="5">
        <v>5</v>
      </c>
      <c r="AQ113" s="5">
        <v>187</v>
      </c>
      <c r="AR113" s="5">
        <v>129</v>
      </c>
      <c r="AS113" s="5">
        <v>110</v>
      </c>
      <c r="AT113" s="5">
        <v>60</v>
      </c>
      <c r="AU113" s="5">
        <v>694</v>
      </c>
      <c r="AV113" s="5">
        <v>694</v>
      </c>
      <c r="AW113" s="5">
        <v>599</v>
      </c>
      <c r="AX113" s="5">
        <v>1115</v>
      </c>
      <c r="AY113" s="5">
        <v>487</v>
      </c>
      <c r="AZ113" s="5"/>
      <c r="BA113" s="5">
        <v>1</v>
      </c>
      <c r="BB113" s="5"/>
      <c r="BC113" s="5">
        <v>1</v>
      </c>
      <c r="BD113" s="5"/>
      <c r="BE113" s="5">
        <v>13319</v>
      </c>
      <c r="BF113" s="5"/>
      <c r="BG113" s="5">
        <v>1</v>
      </c>
      <c r="BH113" s="5"/>
      <c r="BI113" s="5">
        <v>2</v>
      </c>
      <c r="BJ113" s="5"/>
      <c r="BK113" s="5"/>
      <c r="BL113" s="5">
        <v>7</v>
      </c>
      <c r="BM113" s="5">
        <v>14</v>
      </c>
      <c r="BN113" s="5">
        <v>17</v>
      </c>
      <c r="BO113" s="5"/>
      <c r="BP113" s="5"/>
      <c r="BQ113" s="5"/>
      <c r="BR113" s="5"/>
      <c r="BS113" s="5"/>
      <c r="BT113" s="5">
        <v>1</v>
      </c>
      <c r="BU113" s="5">
        <v>75</v>
      </c>
      <c r="BV113" s="5">
        <v>64</v>
      </c>
      <c r="BW113" s="5">
        <v>2</v>
      </c>
      <c r="BX113" s="5">
        <v>7</v>
      </c>
      <c r="BY113" s="5"/>
      <c r="BZ113" s="5">
        <v>1</v>
      </c>
      <c r="CA113" s="5">
        <v>32</v>
      </c>
      <c r="CB113" s="5"/>
      <c r="CC113" s="5">
        <v>4</v>
      </c>
      <c r="CD113" s="5">
        <v>1</v>
      </c>
      <c r="CE113" s="5">
        <v>32</v>
      </c>
      <c r="CF113" s="5"/>
      <c r="CG113" s="5">
        <v>5</v>
      </c>
      <c r="CH113" s="5">
        <v>15</v>
      </c>
      <c r="CI113" s="5">
        <v>1</v>
      </c>
      <c r="CJ113" s="5"/>
      <c r="CK113" s="5"/>
      <c r="CL113" s="5">
        <v>9</v>
      </c>
      <c r="CM113" s="5">
        <v>1</v>
      </c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>
        <v>2</v>
      </c>
      <c r="CZ113" s="5">
        <v>188</v>
      </c>
      <c r="DA113" s="5">
        <v>76</v>
      </c>
      <c r="DB113" s="5">
        <v>28</v>
      </c>
      <c r="DC113" s="5">
        <v>1930</v>
      </c>
      <c r="DD113" s="5">
        <v>1</v>
      </c>
      <c r="DE113" s="5">
        <v>19</v>
      </c>
      <c r="DF113" s="5">
        <v>17</v>
      </c>
      <c r="DG113" s="5">
        <v>39</v>
      </c>
      <c r="DH113" s="5">
        <v>12</v>
      </c>
      <c r="DI113" s="5">
        <v>1</v>
      </c>
      <c r="DJ113" s="5">
        <v>23</v>
      </c>
      <c r="DK113" s="5">
        <v>7</v>
      </c>
      <c r="DL113" s="5">
        <v>39</v>
      </c>
      <c r="DM113" s="5">
        <v>47</v>
      </c>
      <c r="DN113" s="5">
        <v>18</v>
      </c>
      <c r="DO113" s="5">
        <v>16</v>
      </c>
      <c r="DP113" s="5">
        <v>2</v>
      </c>
      <c r="DQ113" s="5">
        <v>605</v>
      </c>
      <c r="DR113" s="5">
        <v>632</v>
      </c>
      <c r="DS113" s="5">
        <v>597</v>
      </c>
      <c r="DT113" s="5">
        <v>23</v>
      </c>
      <c r="DU113" s="5">
        <v>16</v>
      </c>
      <c r="DV113" s="5">
        <v>23</v>
      </c>
      <c r="DW113" s="5"/>
      <c r="DX113" s="5">
        <v>2</v>
      </c>
      <c r="DY113" s="5">
        <v>78</v>
      </c>
      <c r="DZ113" s="5">
        <v>89</v>
      </c>
      <c r="EA113" s="5">
        <v>33</v>
      </c>
      <c r="EB113" s="5">
        <v>38</v>
      </c>
      <c r="EC113" s="5">
        <v>14</v>
      </c>
      <c r="ED113" s="5">
        <v>15</v>
      </c>
      <c r="EE113" s="5"/>
      <c r="EF113" s="5">
        <v>7</v>
      </c>
      <c r="EG113" s="5">
        <v>132</v>
      </c>
      <c r="EH113" s="5">
        <v>72</v>
      </c>
      <c r="EI113" s="5">
        <v>36</v>
      </c>
      <c r="EJ113" s="5">
        <v>66</v>
      </c>
      <c r="EK113" s="5">
        <v>19</v>
      </c>
      <c r="EL113" s="5">
        <v>26</v>
      </c>
      <c r="EM113" s="5"/>
      <c r="EN113" s="5">
        <v>4</v>
      </c>
      <c r="EO113" s="5">
        <v>146</v>
      </c>
      <c r="EP113" s="5">
        <v>131</v>
      </c>
      <c r="EQ113" s="5">
        <v>64</v>
      </c>
      <c r="ER113" s="5">
        <v>78</v>
      </c>
    </row>
    <row r="114" spans="1:148" ht="15" x14ac:dyDescent="0.25">
      <c r="A114" s="4" t="s">
        <v>242</v>
      </c>
      <c r="B114" t="s">
        <v>22</v>
      </c>
      <c r="C114" t="s">
        <v>30</v>
      </c>
      <c r="D114" t="s">
        <v>216</v>
      </c>
      <c r="E114" t="s">
        <v>25</v>
      </c>
      <c r="F114" t="s">
        <v>243</v>
      </c>
      <c r="G114" t="s">
        <v>40</v>
      </c>
      <c r="H114" s="5">
        <v>72.16</v>
      </c>
      <c r="I114" s="5">
        <v>6951</v>
      </c>
      <c r="J114" s="9">
        <f t="shared" si="21"/>
        <v>-7.121277514026759</v>
      </c>
      <c r="K114" s="9">
        <f t="shared" si="22"/>
        <v>-7.3011077542799603</v>
      </c>
      <c r="L114" s="10">
        <f t="shared" si="28"/>
        <v>0.17393180837289599</v>
      </c>
      <c r="M114" s="10">
        <f t="shared" si="29"/>
        <v>0.60437347144295783</v>
      </c>
      <c r="N114" s="10">
        <f t="shared" si="30"/>
        <v>0.22169472018414615</v>
      </c>
      <c r="O114" s="10">
        <f t="shared" si="31"/>
        <v>0.65736534717715767</v>
      </c>
      <c r="P114" s="11">
        <f t="shared" si="23"/>
        <v>34.052654294346134</v>
      </c>
      <c r="Q114" s="10">
        <f t="shared" si="24"/>
        <v>3.3325398714591767E-2</v>
      </c>
      <c r="R114" s="10">
        <f t="shared" si="32"/>
        <v>0.34285714285714286</v>
      </c>
      <c r="S114" s="10">
        <f t="shared" si="33"/>
        <v>0.48571428571428571</v>
      </c>
      <c r="T114" s="10">
        <f t="shared" si="34"/>
        <v>0.98466126970600765</v>
      </c>
      <c r="U114" s="11">
        <f t="shared" si="25"/>
        <v>268</v>
      </c>
      <c r="V114" s="11">
        <f t="shared" si="26"/>
        <v>348</v>
      </c>
      <c r="W114" s="11">
        <f t="shared" si="35"/>
        <v>1209</v>
      </c>
      <c r="X114" s="9">
        <f t="shared" si="36"/>
        <v>0.43159257660768235</v>
      </c>
      <c r="Y114" s="9">
        <f t="shared" si="37"/>
        <v>0.82712985938792394</v>
      </c>
      <c r="Z114" s="10">
        <f t="shared" si="38"/>
        <v>2.6315789473684209E-2</v>
      </c>
      <c r="AA114" s="10"/>
      <c r="AB114" s="11">
        <f t="shared" si="39"/>
        <v>84.656084656084658</v>
      </c>
      <c r="AC114" s="11">
        <f t="shared" si="40"/>
        <v>12.80391310602791</v>
      </c>
      <c r="AD114" s="11">
        <f t="shared" si="27"/>
        <v>2.5895554596460939</v>
      </c>
      <c r="AE114" s="9">
        <f t="shared" si="41"/>
        <v>0.53801169590643272</v>
      </c>
      <c r="AF114" s="5">
        <v>206</v>
      </c>
      <c r="AG114" s="5">
        <v>189</v>
      </c>
      <c r="AH114" s="5">
        <v>530</v>
      </c>
      <c r="AI114" s="5">
        <v>88</v>
      </c>
      <c r="AJ114" s="5">
        <v>196</v>
      </c>
      <c r="AK114" s="5">
        <v>4201</v>
      </c>
      <c r="AL114" s="5">
        <v>1541</v>
      </c>
      <c r="AM114" s="5">
        <v>72</v>
      </c>
      <c r="AN114" s="5">
        <v>119</v>
      </c>
      <c r="AO114" s="5">
        <v>1</v>
      </c>
      <c r="AP114" s="5">
        <v>15</v>
      </c>
      <c r="AQ114" s="5">
        <v>460</v>
      </c>
      <c r="AR114" s="5">
        <v>382</v>
      </c>
      <c r="AS114" s="5">
        <v>241</v>
      </c>
      <c r="AT114" s="5">
        <v>202</v>
      </c>
      <c r="AU114" s="5">
        <v>2347</v>
      </c>
      <c r="AV114" s="5">
        <v>2311</v>
      </c>
      <c r="AW114" s="5">
        <v>2013</v>
      </c>
      <c r="AX114" s="5">
        <v>2679</v>
      </c>
      <c r="AY114" s="5">
        <v>1557</v>
      </c>
      <c r="AZ114" s="5">
        <v>3</v>
      </c>
      <c r="BA114" s="5">
        <v>3</v>
      </c>
      <c r="BB114" s="5">
        <v>1</v>
      </c>
      <c r="BC114" s="5">
        <v>3</v>
      </c>
      <c r="BD114" s="5">
        <v>1</v>
      </c>
      <c r="BE114" s="5">
        <v>37347</v>
      </c>
      <c r="BF114" s="5">
        <v>10474</v>
      </c>
      <c r="BG114" s="5">
        <v>3</v>
      </c>
      <c r="BH114" s="5">
        <v>1</v>
      </c>
      <c r="BI114" s="5">
        <v>2</v>
      </c>
      <c r="BJ114" s="5"/>
      <c r="BK114" s="5"/>
      <c r="BL114" s="5">
        <v>10</v>
      </c>
      <c r="BM114" s="5">
        <v>10</v>
      </c>
      <c r="BN114" s="5">
        <v>17</v>
      </c>
      <c r="BO114" s="5">
        <v>27</v>
      </c>
      <c r="BP114" s="5">
        <v>22</v>
      </c>
      <c r="BQ114" s="5">
        <v>1</v>
      </c>
      <c r="BR114" s="5">
        <v>24</v>
      </c>
      <c r="BS114" s="5">
        <v>84</v>
      </c>
      <c r="BT114" s="5">
        <v>2</v>
      </c>
      <c r="BU114" s="5">
        <v>191</v>
      </c>
      <c r="BV114" s="5">
        <v>160</v>
      </c>
      <c r="BW114" s="5">
        <v>12</v>
      </c>
      <c r="BX114" s="5">
        <v>16</v>
      </c>
      <c r="BY114" s="5"/>
      <c r="BZ114" s="5">
        <v>1</v>
      </c>
      <c r="CA114" s="5">
        <v>342</v>
      </c>
      <c r="CB114" s="5"/>
      <c r="CC114" s="5">
        <v>37</v>
      </c>
      <c r="CD114" s="5">
        <v>2</v>
      </c>
      <c r="CE114" s="5">
        <v>158</v>
      </c>
      <c r="CF114" s="5">
        <v>184</v>
      </c>
      <c r="CG114" s="5">
        <v>54</v>
      </c>
      <c r="CH114" s="5">
        <v>184</v>
      </c>
      <c r="CI114" s="5">
        <v>1</v>
      </c>
      <c r="CJ114" s="5">
        <v>42</v>
      </c>
      <c r="CK114" s="5"/>
      <c r="CL114" s="5">
        <v>9</v>
      </c>
      <c r="CM114" s="5">
        <v>1</v>
      </c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>
        <v>2</v>
      </c>
      <c r="CZ114" s="5">
        <v>89</v>
      </c>
      <c r="DA114" s="5">
        <v>90</v>
      </c>
      <c r="DB114" s="5">
        <v>23</v>
      </c>
      <c r="DC114" s="5">
        <v>11250</v>
      </c>
      <c r="DD114" s="5"/>
      <c r="DE114" s="5">
        <v>23</v>
      </c>
      <c r="DF114" s="5">
        <v>18</v>
      </c>
      <c r="DG114" s="5">
        <v>140</v>
      </c>
      <c r="DH114" s="5">
        <v>48</v>
      </c>
      <c r="DI114" s="5">
        <v>5</v>
      </c>
      <c r="DJ114" s="5">
        <v>63</v>
      </c>
      <c r="DK114" s="5">
        <v>33</v>
      </c>
      <c r="DL114" s="5">
        <v>27</v>
      </c>
      <c r="DM114" s="5">
        <v>55</v>
      </c>
      <c r="DN114" s="5">
        <v>65</v>
      </c>
      <c r="DO114" s="5">
        <v>51</v>
      </c>
      <c r="DP114" s="5">
        <v>14</v>
      </c>
      <c r="DQ114" s="5">
        <v>2367</v>
      </c>
      <c r="DR114" s="5">
        <v>2489</v>
      </c>
      <c r="DS114" s="5">
        <v>2282</v>
      </c>
      <c r="DT114" s="5">
        <v>112</v>
      </c>
      <c r="DU114" s="5">
        <v>72</v>
      </c>
      <c r="DV114" s="5">
        <v>116</v>
      </c>
      <c r="DW114" s="5"/>
      <c r="DX114" s="5">
        <v>16</v>
      </c>
      <c r="DY114" s="5">
        <v>412</v>
      </c>
      <c r="DZ114" s="5">
        <v>339</v>
      </c>
      <c r="EA114" s="5">
        <v>147</v>
      </c>
      <c r="EB114" s="5">
        <v>215</v>
      </c>
      <c r="EC114" s="5">
        <v>69</v>
      </c>
      <c r="ED114" s="5">
        <v>108</v>
      </c>
      <c r="EE114" s="5"/>
      <c r="EF114" s="5">
        <v>19</v>
      </c>
      <c r="EG114" s="5">
        <v>552</v>
      </c>
      <c r="EH114" s="5">
        <v>434</v>
      </c>
      <c r="EI114" s="5">
        <v>226</v>
      </c>
      <c r="EJ114" s="5">
        <v>322</v>
      </c>
      <c r="EK114" s="5">
        <v>55</v>
      </c>
      <c r="EL114" s="5">
        <v>123</v>
      </c>
      <c r="EM114" s="5">
        <v>2</v>
      </c>
      <c r="EN114" s="5">
        <v>19</v>
      </c>
      <c r="EO114" s="5">
        <v>505</v>
      </c>
      <c r="EP114" s="5">
        <v>465</v>
      </c>
      <c r="EQ114" s="5">
        <v>212</v>
      </c>
      <c r="ER114" s="5">
        <v>290</v>
      </c>
    </row>
    <row r="115" spans="1:148" ht="15" x14ac:dyDescent="0.25">
      <c r="A115" s="4" t="s">
        <v>244</v>
      </c>
      <c r="B115" t="s">
        <v>22</v>
      </c>
      <c r="C115" t="s">
        <v>23</v>
      </c>
      <c r="D115" t="s">
        <v>216</v>
      </c>
      <c r="E115" t="s">
        <v>25</v>
      </c>
      <c r="F115" t="s">
        <v>245</v>
      </c>
      <c r="G115" t="s">
        <v>27</v>
      </c>
      <c r="H115" s="5">
        <v>23.27</v>
      </c>
      <c r="I115" s="5">
        <v>1533</v>
      </c>
      <c r="J115" s="9">
        <f t="shared" si="21"/>
        <v>-3.0984996738421398</v>
      </c>
      <c r="K115" s="9">
        <f t="shared" si="22"/>
        <v>3.4246575342465757</v>
      </c>
      <c r="L115" s="10">
        <f t="shared" si="28"/>
        <v>0.15068493150684931</v>
      </c>
      <c r="M115" s="10">
        <f t="shared" si="29"/>
        <v>0.59947814742335293</v>
      </c>
      <c r="N115" s="10">
        <f t="shared" si="30"/>
        <v>0.24983692106979777</v>
      </c>
      <c r="O115" s="10">
        <f t="shared" si="31"/>
        <v>0.49869451697127937</v>
      </c>
      <c r="P115" s="11">
        <f t="shared" si="23"/>
        <v>42.530984996738418</v>
      </c>
      <c r="Q115" s="10">
        <f t="shared" si="24"/>
        <v>2.6115342763873776E-2</v>
      </c>
      <c r="R115" s="10">
        <f t="shared" si="32"/>
        <v>0.29166666666666669</v>
      </c>
      <c r="S115" s="10">
        <f t="shared" si="33"/>
        <v>0.25</v>
      </c>
      <c r="T115" s="10">
        <f t="shared" si="34"/>
        <v>0.97715289982425313</v>
      </c>
      <c r="U115" s="11">
        <f t="shared" si="25"/>
        <v>51</v>
      </c>
      <c r="V115" s="11">
        <f t="shared" si="26"/>
        <v>56</v>
      </c>
      <c r="W115" s="11">
        <f t="shared" si="35"/>
        <v>231</v>
      </c>
      <c r="X115" s="9">
        <f t="shared" si="36"/>
        <v>0.65231572080887146</v>
      </c>
      <c r="Y115" s="9">
        <f t="shared" si="37"/>
        <v>0</v>
      </c>
      <c r="Z115" s="10">
        <f t="shared" si="38"/>
        <v>0</v>
      </c>
      <c r="AA115" s="10"/>
      <c r="AB115" s="11">
        <f t="shared" si="39"/>
        <v>185.18518518518516</v>
      </c>
      <c r="AC115" s="11">
        <f t="shared" si="40"/>
        <v>409.65427266797127</v>
      </c>
      <c r="AD115" s="11">
        <f t="shared" si="27"/>
        <v>5.8708414872798436</v>
      </c>
      <c r="AE115" s="9">
        <f t="shared" si="41"/>
        <v>0.73333333333333328</v>
      </c>
      <c r="AF115" s="5">
        <v>44</v>
      </c>
      <c r="AG115" s="5">
        <v>27</v>
      </c>
      <c r="AH115" s="5">
        <v>108</v>
      </c>
      <c r="AI115" s="5">
        <v>12</v>
      </c>
      <c r="AJ115" s="5">
        <v>40</v>
      </c>
      <c r="AK115" s="5">
        <v>919</v>
      </c>
      <c r="AL115" s="5">
        <v>383</v>
      </c>
      <c r="AM115" s="5">
        <v>15</v>
      </c>
      <c r="AN115" s="5">
        <v>14</v>
      </c>
      <c r="AO115" s="5"/>
      <c r="AP115" s="5">
        <v>1</v>
      </c>
      <c r="AQ115" s="5">
        <v>114</v>
      </c>
      <c r="AR115" s="5">
        <v>106</v>
      </c>
      <c r="AS115" s="5">
        <v>56</v>
      </c>
      <c r="AT115" s="5">
        <v>52</v>
      </c>
      <c r="AU115" s="5">
        <v>569</v>
      </c>
      <c r="AV115" s="5">
        <v>556</v>
      </c>
      <c r="AW115" s="5">
        <v>210</v>
      </c>
      <c r="AX115" s="5">
        <v>662</v>
      </c>
      <c r="AY115" s="5">
        <v>496</v>
      </c>
      <c r="AZ115" s="5">
        <v>2</v>
      </c>
      <c r="BA115" s="5">
        <v>1</v>
      </c>
      <c r="BB115" s="5"/>
      <c r="BC115" s="5">
        <v>1</v>
      </c>
      <c r="BD115" s="5"/>
      <c r="BE115" s="5">
        <v>12308</v>
      </c>
      <c r="BF115" s="5"/>
      <c r="BG115" s="5">
        <v>1</v>
      </c>
      <c r="BH115" s="5">
        <v>1</v>
      </c>
      <c r="BI115" s="5"/>
      <c r="BJ115" s="5"/>
      <c r="BK115" s="5"/>
      <c r="BL115" s="5"/>
      <c r="BM115" s="5"/>
      <c r="BN115" s="5">
        <v>1</v>
      </c>
      <c r="BO115" s="5"/>
      <c r="BP115" s="5">
        <v>5</v>
      </c>
      <c r="BQ115" s="5"/>
      <c r="BR115" s="5"/>
      <c r="BS115" s="5"/>
      <c r="BT115" s="5">
        <v>1</v>
      </c>
      <c r="BU115" s="5">
        <v>75</v>
      </c>
      <c r="BV115" s="5">
        <v>51</v>
      </c>
      <c r="BW115" s="5">
        <v>1</v>
      </c>
      <c r="BX115" s="5">
        <v>5</v>
      </c>
      <c r="BY115" s="5"/>
      <c r="BZ115" s="5">
        <v>1</v>
      </c>
      <c r="CA115" s="5">
        <v>60</v>
      </c>
      <c r="CB115" s="5"/>
      <c r="CC115" s="5">
        <v>7</v>
      </c>
      <c r="CD115" s="5">
        <v>20</v>
      </c>
      <c r="CE115" s="5">
        <v>60</v>
      </c>
      <c r="CF115" s="5"/>
      <c r="CG115" s="5">
        <v>14</v>
      </c>
      <c r="CH115" s="5">
        <v>44</v>
      </c>
      <c r="CI115" s="5">
        <v>1</v>
      </c>
      <c r="CJ115" s="5"/>
      <c r="CK115" s="5"/>
      <c r="CL115" s="5"/>
      <c r="CM115" s="5">
        <v>1</v>
      </c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>
        <v>1</v>
      </c>
      <c r="CZ115" s="5">
        <v>628</v>
      </c>
      <c r="DA115" s="5">
        <v>182</v>
      </c>
      <c r="DB115" s="5">
        <v>37</v>
      </c>
      <c r="DC115" s="5">
        <v>4283</v>
      </c>
      <c r="DD115" s="5">
        <v>1</v>
      </c>
      <c r="DE115" s="5">
        <v>9</v>
      </c>
      <c r="DF115" s="5">
        <v>9</v>
      </c>
      <c r="DG115" s="5">
        <v>24</v>
      </c>
      <c r="DH115" s="5">
        <v>7</v>
      </c>
      <c r="DI115" s="5"/>
      <c r="DJ115" s="5">
        <v>6</v>
      </c>
      <c r="DK115" s="5">
        <v>5</v>
      </c>
      <c r="DL115" s="5">
        <v>10</v>
      </c>
      <c r="DM115" s="5">
        <v>17</v>
      </c>
      <c r="DN115" s="5">
        <v>10</v>
      </c>
      <c r="DO115" s="5">
        <v>8</v>
      </c>
      <c r="DP115" s="5">
        <v>2</v>
      </c>
      <c r="DQ115" s="5">
        <v>652</v>
      </c>
      <c r="DR115" s="5">
        <v>688</v>
      </c>
      <c r="DS115" s="5">
        <v>617</v>
      </c>
      <c r="DT115" s="5">
        <v>4</v>
      </c>
      <c r="DU115" s="5">
        <v>6</v>
      </c>
      <c r="DV115" s="5">
        <v>16</v>
      </c>
      <c r="DW115" s="5"/>
      <c r="DX115" s="5">
        <v>1</v>
      </c>
      <c r="DY115" s="5">
        <v>82</v>
      </c>
      <c r="DZ115" s="5">
        <v>70</v>
      </c>
      <c r="EA115" s="5">
        <v>35</v>
      </c>
      <c r="EB115" s="5">
        <v>39</v>
      </c>
      <c r="EC115" s="5">
        <v>17</v>
      </c>
      <c r="ED115" s="5">
        <v>21</v>
      </c>
      <c r="EE115" s="5"/>
      <c r="EF115" s="5">
        <v>3</v>
      </c>
      <c r="EG115" s="5">
        <v>101</v>
      </c>
      <c r="EH115" s="5">
        <v>125</v>
      </c>
      <c r="EI115" s="5">
        <v>62</v>
      </c>
      <c r="EJ115" s="5">
        <v>49</v>
      </c>
      <c r="EK115" s="5">
        <v>13</v>
      </c>
      <c r="EL115" s="5">
        <v>19</v>
      </c>
      <c r="EM115" s="5"/>
      <c r="EN115" s="5"/>
      <c r="EO115" s="5">
        <v>100</v>
      </c>
      <c r="EP115" s="5">
        <v>121</v>
      </c>
      <c r="EQ115" s="5">
        <v>59</v>
      </c>
      <c r="ER115" s="5">
        <v>51</v>
      </c>
    </row>
    <row r="116" spans="1:148" ht="15" x14ac:dyDescent="0.25">
      <c r="A116" s="4" t="s">
        <v>246</v>
      </c>
      <c r="B116" t="s">
        <v>22</v>
      </c>
      <c r="C116" t="s">
        <v>23</v>
      </c>
      <c r="D116" t="s">
        <v>216</v>
      </c>
      <c r="E116" t="s">
        <v>25</v>
      </c>
      <c r="F116" t="s">
        <v>247</v>
      </c>
      <c r="G116" t="s">
        <v>49</v>
      </c>
      <c r="H116" s="5">
        <v>14.79</v>
      </c>
      <c r="I116" s="5">
        <v>604</v>
      </c>
      <c r="J116" s="9">
        <f t="shared" si="21"/>
        <v>-2.0695364238410598</v>
      </c>
      <c r="K116" s="9">
        <f t="shared" si="22"/>
        <v>-3.7251655629139075</v>
      </c>
      <c r="L116" s="10">
        <f t="shared" si="28"/>
        <v>0.15728476821192053</v>
      </c>
      <c r="M116" s="10">
        <f t="shared" si="29"/>
        <v>0.61589403973509937</v>
      </c>
      <c r="N116" s="10">
        <f t="shared" si="30"/>
        <v>0.22682119205298013</v>
      </c>
      <c r="O116" s="10">
        <f t="shared" si="31"/>
        <v>0.51824817518248179</v>
      </c>
      <c r="P116" s="11">
        <f t="shared" si="23"/>
        <v>30.298013245033111</v>
      </c>
      <c r="Q116" s="10">
        <f t="shared" si="24"/>
        <v>1.6129032258064516E-2</v>
      </c>
      <c r="R116" s="10">
        <f t="shared" si="32"/>
        <v>0.33333333333333331</v>
      </c>
      <c r="S116" s="10">
        <f t="shared" si="33"/>
        <v>0.33333333333333331</v>
      </c>
      <c r="T116" s="10">
        <f t="shared" si="34"/>
        <v>1</v>
      </c>
      <c r="U116" s="11">
        <f t="shared" si="25"/>
        <v>22</v>
      </c>
      <c r="V116" s="11">
        <f t="shared" si="26"/>
        <v>21</v>
      </c>
      <c r="W116" s="11">
        <f t="shared" si="35"/>
        <v>95</v>
      </c>
      <c r="X116" s="9">
        <f t="shared" si="36"/>
        <v>0</v>
      </c>
      <c r="Y116" s="9">
        <f t="shared" si="37"/>
        <v>0</v>
      </c>
      <c r="Z116" s="10" t="e">
        <f t="shared" si="38"/>
        <v>#DIV/0!</v>
      </c>
      <c r="AA116" s="10"/>
      <c r="AB116" s="11">
        <f t="shared" si="39"/>
        <v>0</v>
      </c>
      <c r="AC116" s="11">
        <f t="shared" si="40"/>
        <v>289.73509933774835</v>
      </c>
      <c r="AD116" s="11">
        <f t="shared" si="27"/>
        <v>4.9668874172185431</v>
      </c>
      <c r="AE116" s="9" t="e">
        <f t="shared" si="41"/>
        <v>#DIV/0!</v>
      </c>
      <c r="AF116" s="5">
        <v>23</v>
      </c>
      <c r="AG116" s="5">
        <v>10</v>
      </c>
      <c r="AH116" s="5">
        <v>33</v>
      </c>
      <c r="AI116" s="5">
        <v>5</v>
      </c>
      <c r="AJ116" s="5">
        <v>24</v>
      </c>
      <c r="AK116" s="5">
        <v>372</v>
      </c>
      <c r="AL116" s="5">
        <v>137</v>
      </c>
      <c r="AM116" s="5">
        <v>6</v>
      </c>
      <c r="AN116" s="5">
        <v>6</v>
      </c>
      <c r="AO116" s="5"/>
      <c r="AP116" s="5">
        <v>2</v>
      </c>
      <c r="AQ116" s="5">
        <v>44</v>
      </c>
      <c r="AR116" s="5">
        <v>34</v>
      </c>
      <c r="AS116" s="5">
        <v>21</v>
      </c>
      <c r="AT116" s="5">
        <v>18</v>
      </c>
      <c r="AU116" s="5">
        <v>218</v>
      </c>
      <c r="AV116" s="5">
        <v>218</v>
      </c>
      <c r="AW116" s="5">
        <v>197</v>
      </c>
      <c r="AX116" s="5">
        <v>217</v>
      </c>
      <c r="AY116" s="5">
        <v>143</v>
      </c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>
        <v>3</v>
      </c>
      <c r="BO116" s="5">
        <v>1</v>
      </c>
      <c r="BP116" s="5">
        <v>7</v>
      </c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>
        <v>1</v>
      </c>
      <c r="CZ116" s="5">
        <v>175</v>
      </c>
      <c r="DA116" s="5">
        <v>90</v>
      </c>
      <c r="DB116" s="5">
        <v>12</v>
      </c>
      <c r="DC116" s="5">
        <v>1320</v>
      </c>
      <c r="DD116" s="5">
        <v>1</v>
      </c>
      <c r="DE116" s="5">
        <v>4</v>
      </c>
      <c r="DF116" s="5">
        <v>3</v>
      </c>
      <c r="DG116" s="5">
        <v>6</v>
      </c>
      <c r="DH116" s="5">
        <v>2</v>
      </c>
      <c r="DI116" s="5"/>
      <c r="DJ116" s="5">
        <v>2</v>
      </c>
      <c r="DK116" s="5">
        <v>2</v>
      </c>
      <c r="DL116" s="5">
        <v>11</v>
      </c>
      <c r="DM116" s="5">
        <v>12</v>
      </c>
      <c r="DN116" s="5">
        <v>4</v>
      </c>
      <c r="DO116" s="5">
        <v>4</v>
      </c>
      <c r="DP116" s="5"/>
      <c r="DQ116" s="5">
        <v>183</v>
      </c>
      <c r="DR116" s="5">
        <v>194</v>
      </c>
      <c r="DS116" s="5">
        <v>183</v>
      </c>
      <c r="DT116" s="5">
        <v>16</v>
      </c>
      <c r="DU116" s="5">
        <v>2</v>
      </c>
      <c r="DV116" s="5">
        <v>6</v>
      </c>
      <c r="DW116" s="5"/>
      <c r="DX116" s="5"/>
      <c r="DY116" s="5">
        <v>62</v>
      </c>
      <c r="DZ116" s="5">
        <v>57</v>
      </c>
      <c r="EA116" s="5">
        <v>19</v>
      </c>
      <c r="EB116" s="5">
        <v>30</v>
      </c>
      <c r="EC116" s="5">
        <v>8</v>
      </c>
      <c r="ED116" s="5">
        <v>8</v>
      </c>
      <c r="EE116" s="5"/>
      <c r="EF116" s="5">
        <v>1</v>
      </c>
      <c r="EG116" s="5">
        <v>52</v>
      </c>
      <c r="EH116" s="5">
        <v>43</v>
      </c>
      <c r="EI116" s="5">
        <v>19</v>
      </c>
      <c r="EJ116" s="5">
        <v>20</v>
      </c>
      <c r="EK116" s="5">
        <v>6</v>
      </c>
      <c r="EL116" s="5">
        <v>7</v>
      </c>
      <c r="EM116" s="5"/>
      <c r="EN116" s="5"/>
      <c r="EO116" s="5">
        <v>54</v>
      </c>
      <c r="EP116" s="5">
        <v>51</v>
      </c>
      <c r="EQ116" s="5">
        <v>19</v>
      </c>
      <c r="ER116" s="5">
        <v>19</v>
      </c>
    </row>
    <row r="117" spans="1:148" ht="15" x14ac:dyDescent="0.25">
      <c r="A117" s="4" t="s">
        <v>248</v>
      </c>
      <c r="B117" t="s">
        <v>22</v>
      </c>
      <c r="C117" t="s">
        <v>42</v>
      </c>
      <c r="D117" t="s">
        <v>216</v>
      </c>
      <c r="E117" t="s">
        <v>25</v>
      </c>
      <c r="F117" t="s">
        <v>249</v>
      </c>
      <c r="G117" t="s">
        <v>44</v>
      </c>
      <c r="H117" s="5">
        <v>48.12</v>
      </c>
      <c r="I117" s="5">
        <v>3294</v>
      </c>
      <c r="J117" s="9">
        <f t="shared" si="21"/>
        <v>-8.1967213114754092</v>
      </c>
      <c r="K117" s="9">
        <f t="shared" si="22"/>
        <v>-3.7947783849423193</v>
      </c>
      <c r="L117" s="10">
        <f t="shared" si="28"/>
        <v>0.17516697024893746</v>
      </c>
      <c r="M117" s="10">
        <f t="shared" si="29"/>
        <v>0.58682452944748031</v>
      </c>
      <c r="N117" s="10">
        <f t="shared" si="30"/>
        <v>0.23800850030358228</v>
      </c>
      <c r="O117" s="10">
        <f t="shared" si="31"/>
        <v>0.62755102040816324</v>
      </c>
      <c r="P117" s="11">
        <f t="shared" si="23"/>
        <v>30.388585306618097</v>
      </c>
      <c r="Q117" s="10">
        <f t="shared" si="24"/>
        <v>2.4314536989136059E-2</v>
      </c>
      <c r="R117" s="10">
        <f t="shared" si="32"/>
        <v>0.25531914893617019</v>
      </c>
      <c r="S117" s="10">
        <f t="shared" si="33"/>
        <v>0.44680851063829785</v>
      </c>
      <c r="T117" s="10">
        <f t="shared" si="34"/>
        <v>0.95438596491228067</v>
      </c>
      <c r="U117" s="11">
        <f t="shared" si="25"/>
        <v>134</v>
      </c>
      <c r="V117" s="11">
        <f t="shared" si="26"/>
        <v>183</v>
      </c>
      <c r="W117" s="11">
        <f t="shared" si="35"/>
        <v>577</v>
      </c>
      <c r="X117" s="9">
        <f t="shared" si="36"/>
        <v>0.60716454159077116</v>
      </c>
      <c r="Y117" s="9">
        <f t="shared" si="37"/>
        <v>1.7331022530329288</v>
      </c>
      <c r="Z117" s="10">
        <f t="shared" si="38"/>
        <v>0.375</v>
      </c>
      <c r="AA117" s="10"/>
      <c r="AB117" s="11">
        <f t="shared" si="39"/>
        <v>108.43373493975903</v>
      </c>
      <c r="AC117" s="11">
        <f t="shared" si="40"/>
        <v>157.55919854280509</v>
      </c>
      <c r="AD117" s="11">
        <f t="shared" si="27"/>
        <v>3.9465695203400122</v>
      </c>
      <c r="AE117" s="9">
        <f t="shared" si="41"/>
        <v>1</v>
      </c>
      <c r="AF117" s="5">
        <v>114</v>
      </c>
      <c r="AG117" s="5">
        <v>83</v>
      </c>
      <c r="AH117" s="5">
        <v>246</v>
      </c>
      <c r="AI117" s="5">
        <v>49</v>
      </c>
      <c r="AJ117" s="5">
        <v>85</v>
      </c>
      <c r="AK117" s="5">
        <v>1933</v>
      </c>
      <c r="AL117" s="5">
        <v>784</v>
      </c>
      <c r="AM117" s="5">
        <v>38</v>
      </c>
      <c r="AN117" s="5">
        <v>59</v>
      </c>
      <c r="AO117" s="5"/>
      <c r="AP117" s="5">
        <v>6</v>
      </c>
      <c r="AQ117" s="5">
        <v>202</v>
      </c>
      <c r="AR117" s="5">
        <v>139</v>
      </c>
      <c r="AS117" s="5">
        <v>108</v>
      </c>
      <c r="AT117" s="5">
        <v>73</v>
      </c>
      <c r="AU117" s="5">
        <v>1140</v>
      </c>
      <c r="AV117" s="5">
        <v>1088</v>
      </c>
      <c r="AW117" s="5">
        <v>981</v>
      </c>
      <c r="AX117" s="5">
        <v>1120</v>
      </c>
      <c r="AY117" s="5">
        <v>794</v>
      </c>
      <c r="AZ117" s="5"/>
      <c r="BA117" s="5">
        <v>2</v>
      </c>
      <c r="BB117" s="5">
        <v>1</v>
      </c>
      <c r="BC117" s="5">
        <v>2</v>
      </c>
      <c r="BD117" s="5">
        <v>1</v>
      </c>
      <c r="BE117" s="5">
        <v>25601</v>
      </c>
      <c r="BF117" s="5">
        <v>5377</v>
      </c>
      <c r="BG117" s="5">
        <v>2</v>
      </c>
      <c r="BH117" s="5">
        <v>1</v>
      </c>
      <c r="BI117" s="5"/>
      <c r="BJ117" s="5"/>
      <c r="BK117" s="5"/>
      <c r="BL117" s="5"/>
      <c r="BM117" s="5"/>
      <c r="BN117" s="5">
        <v>103</v>
      </c>
      <c r="BO117" s="5">
        <v>16</v>
      </c>
      <c r="BP117" s="5">
        <v>32</v>
      </c>
      <c r="BQ117" s="5"/>
      <c r="BR117" s="5"/>
      <c r="BS117" s="5">
        <v>150</v>
      </c>
      <c r="BT117" s="5">
        <v>1</v>
      </c>
      <c r="BU117" s="5">
        <v>144</v>
      </c>
      <c r="BV117" s="5">
        <v>90</v>
      </c>
      <c r="BW117" s="5">
        <v>22</v>
      </c>
      <c r="BX117" s="5">
        <v>9</v>
      </c>
      <c r="BY117" s="5"/>
      <c r="BZ117" s="5">
        <v>1</v>
      </c>
      <c r="CA117" s="5">
        <v>176</v>
      </c>
      <c r="CB117" s="5"/>
      <c r="CC117" s="5">
        <v>19</v>
      </c>
      <c r="CD117" s="5">
        <v>6</v>
      </c>
      <c r="CE117" s="5">
        <v>84</v>
      </c>
      <c r="CF117" s="5">
        <v>92</v>
      </c>
      <c r="CG117" s="5">
        <v>36</v>
      </c>
      <c r="CH117" s="5">
        <v>176</v>
      </c>
      <c r="CI117" s="5">
        <v>1</v>
      </c>
      <c r="CJ117" s="5">
        <v>20</v>
      </c>
      <c r="CK117" s="5"/>
      <c r="CL117" s="5">
        <v>66</v>
      </c>
      <c r="CM117" s="5">
        <v>1</v>
      </c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>
        <v>2</v>
      </c>
      <c r="CZ117" s="5">
        <v>519</v>
      </c>
      <c r="DA117" s="5">
        <v>188</v>
      </c>
      <c r="DB117" s="5">
        <v>25</v>
      </c>
      <c r="DC117" s="5">
        <v>6238</v>
      </c>
      <c r="DD117" s="5"/>
      <c r="DE117" s="5">
        <v>15</v>
      </c>
      <c r="DF117" s="5">
        <v>13</v>
      </c>
      <c r="DG117" s="5">
        <v>47</v>
      </c>
      <c r="DH117" s="5">
        <v>12</v>
      </c>
      <c r="DI117" s="5">
        <v>9</v>
      </c>
      <c r="DJ117" s="5">
        <v>12</v>
      </c>
      <c r="DK117" s="5">
        <v>4</v>
      </c>
      <c r="DL117" s="5">
        <v>34</v>
      </c>
      <c r="DM117" s="5">
        <v>51</v>
      </c>
      <c r="DN117" s="5">
        <v>21</v>
      </c>
      <c r="DO117" s="5">
        <v>14</v>
      </c>
      <c r="DP117" s="5">
        <v>7</v>
      </c>
      <c r="DQ117" s="5">
        <v>1001</v>
      </c>
      <c r="DR117" s="5">
        <v>1054</v>
      </c>
      <c r="DS117" s="5">
        <v>983</v>
      </c>
      <c r="DT117" s="5">
        <v>152</v>
      </c>
      <c r="DU117" s="5">
        <v>25</v>
      </c>
      <c r="DV117" s="5">
        <v>63</v>
      </c>
      <c r="DW117" s="5">
        <v>1</v>
      </c>
      <c r="DX117" s="5">
        <v>7</v>
      </c>
      <c r="DY117" s="5">
        <v>205</v>
      </c>
      <c r="DZ117" s="5">
        <v>157</v>
      </c>
      <c r="EA117" s="5">
        <v>72</v>
      </c>
      <c r="EB117" s="5">
        <v>111</v>
      </c>
      <c r="EC117" s="5">
        <v>37</v>
      </c>
      <c r="ED117" s="5">
        <v>51</v>
      </c>
      <c r="EE117" s="5"/>
      <c r="EF117" s="5">
        <v>13</v>
      </c>
      <c r="EG117" s="5">
        <v>171</v>
      </c>
      <c r="EH117" s="5">
        <v>204</v>
      </c>
      <c r="EI117" s="5">
        <v>96</v>
      </c>
      <c r="EJ117" s="5">
        <v>87</v>
      </c>
      <c r="EK117" s="5">
        <v>34</v>
      </c>
      <c r="EL117" s="5">
        <v>69</v>
      </c>
      <c r="EM117" s="5"/>
      <c r="EN117" s="5">
        <v>7</v>
      </c>
      <c r="EO117" s="5">
        <v>247</v>
      </c>
      <c r="EP117" s="5">
        <v>170</v>
      </c>
      <c r="EQ117" s="5">
        <v>85</v>
      </c>
      <c r="ER117" s="5">
        <v>140</v>
      </c>
    </row>
    <row r="118" spans="1:148" ht="15" x14ac:dyDescent="0.25">
      <c r="A118" s="4" t="s">
        <v>250</v>
      </c>
      <c r="B118" t="s">
        <v>22</v>
      </c>
      <c r="C118" t="s">
        <v>23</v>
      </c>
      <c r="D118" t="s">
        <v>216</v>
      </c>
      <c r="E118" t="s">
        <v>25</v>
      </c>
      <c r="F118" t="s">
        <v>251</v>
      </c>
      <c r="G118" t="s">
        <v>44</v>
      </c>
      <c r="H118" s="5">
        <v>37.4</v>
      </c>
      <c r="I118" s="5">
        <v>3148</v>
      </c>
      <c r="J118" s="9">
        <f t="shared" si="21"/>
        <v>-1.826556543837357</v>
      </c>
      <c r="K118" s="9">
        <f t="shared" si="22"/>
        <v>0.23824650571791614</v>
      </c>
      <c r="L118" s="10">
        <f t="shared" si="28"/>
        <v>0.17630241423125795</v>
      </c>
      <c r="M118" s="10">
        <f t="shared" si="29"/>
        <v>0.59815756035578149</v>
      </c>
      <c r="N118" s="10">
        <f t="shared" si="30"/>
        <v>0.22554002541296062</v>
      </c>
      <c r="O118" s="10">
        <f t="shared" si="31"/>
        <v>0.66338028169014085</v>
      </c>
      <c r="P118" s="11">
        <f t="shared" si="23"/>
        <v>42.12198221092757</v>
      </c>
      <c r="Q118" s="10">
        <f t="shared" si="24"/>
        <v>2.5491237387148168E-2</v>
      </c>
      <c r="R118" s="10">
        <f t="shared" si="32"/>
        <v>0.35416666666666669</v>
      </c>
      <c r="S118" s="10">
        <f t="shared" si="33"/>
        <v>0.27083333333333331</v>
      </c>
      <c r="T118" s="10">
        <f t="shared" si="34"/>
        <v>1</v>
      </c>
      <c r="U118" s="11">
        <f t="shared" si="25"/>
        <v>108</v>
      </c>
      <c r="V118" s="11">
        <f t="shared" si="26"/>
        <v>97</v>
      </c>
      <c r="W118" s="11">
        <f t="shared" si="35"/>
        <v>555</v>
      </c>
      <c r="X118" s="9">
        <f t="shared" si="36"/>
        <v>0.31766200762388819</v>
      </c>
      <c r="Y118" s="9">
        <f t="shared" si="37"/>
        <v>1.8018018018018018</v>
      </c>
      <c r="Z118" s="10">
        <f t="shared" si="38"/>
        <v>8.1967213114754092E-2</v>
      </c>
      <c r="AA118" s="10"/>
      <c r="AB118" s="11">
        <f t="shared" si="39"/>
        <v>60.24096385542169</v>
      </c>
      <c r="AC118" s="11">
        <f t="shared" si="40"/>
        <v>37.166454891994917</v>
      </c>
      <c r="AD118" s="11">
        <f t="shared" si="27"/>
        <v>2.5412960609911055</v>
      </c>
      <c r="AE118" s="9">
        <f t="shared" si="41"/>
        <v>0.84426229508196726</v>
      </c>
      <c r="AF118" s="5">
        <v>95</v>
      </c>
      <c r="AG118" s="5">
        <v>83</v>
      </c>
      <c r="AH118" s="5">
        <v>261</v>
      </c>
      <c r="AI118" s="5">
        <v>32</v>
      </c>
      <c r="AJ118" s="5">
        <v>84</v>
      </c>
      <c r="AK118" s="5">
        <v>1883</v>
      </c>
      <c r="AL118" s="5">
        <v>710</v>
      </c>
      <c r="AM118" s="5">
        <v>23</v>
      </c>
      <c r="AN118" s="5">
        <v>34</v>
      </c>
      <c r="AO118" s="5"/>
      <c r="AP118" s="5">
        <v>5</v>
      </c>
      <c r="AQ118" s="5">
        <v>268</v>
      </c>
      <c r="AR118" s="5">
        <v>224</v>
      </c>
      <c r="AS118" s="5">
        <v>146</v>
      </c>
      <c r="AT118" s="5">
        <v>128</v>
      </c>
      <c r="AU118" s="5">
        <v>1123</v>
      </c>
      <c r="AV118" s="5">
        <v>1123</v>
      </c>
      <c r="AW118" s="5">
        <v>967</v>
      </c>
      <c r="AX118" s="5">
        <v>1303</v>
      </c>
      <c r="AY118" s="5">
        <v>857</v>
      </c>
      <c r="AZ118" s="5"/>
      <c r="BA118" s="5">
        <v>1</v>
      </c>
      <c r="BB118" s="5">
        <v>1</v>
      </c>
      <c r="BC118" s="5">
        <v>1</v>
      </c>
      <c r="BD118" s="5">
        <v>1</v>
      </c>
      <c r="BE118" s="5">
        <v>13252</v>
      </c>
      <c r="BF118" s="5">
        <v>8431</v>
      </c>
      <c r="BG118" s="5">
        <v>1</v>
      </c>
      <c r="BH118" s="5">
        <v>1</v>
      </c>
      <c r="BI118" s="5"/>
      <c r="BJ118" s="5">
        <v>26</v>
      </c>
      <c r="BK118" s="5">
        <v>26</v>
      </c>
      <c r="BL118" s="5"/>
      <c r="BM118" s="5"/>
      <c r="BN118" s="5">
        <v>15</v>
      </c>
      <c r="BO118" s="5">
        <v>1</v>
      </c>
      <c r="BP118" s="5">
        <v>6</v>
      </c>
      <c r="BQ118" s="5"/>
      <c r="BR118" s="5"/>
      <c r="BS118" s="5">
        <v>24</v>
      </c>
      <c r="BT118" s="5">
        <v>1</v>
      </c>
      <c r="BU118" s="5">
        <v>66</v>
      </c>
      <c r="BV118" s="5">
        <v>61</v>
      </c>
      <c r="BW118" s="5">
        <v>10</v>
      </c>
      <c r="BX118" s="5">
        <v>5</v>
      </c>
      <c r="BY118" s="5"/>
      <c r="BZ118" s="5">
        <v>1</v>
      </c>
      <c r="CA118" s="5">
        <v>122</v>
      </c>
      <c r="CB118" s="5"/>
      <c r="CC118" s="5">
        <v>16</v>
      </c>
      <c r="CD118" s="5">
        <v>10</v>
      </c>
      <c r="CE118" s="5">
        <v>54</v>
      </c>
      <c r="CF118" s="5">
        <v>68</v>
      </c>
      <c r="CG118" s="5">
        <v>18</v>
      </c>
      <c r="CH118" s="5">
        <v>103</v>
      </c>
      <c r="CI118" s="5">
        <v>1</v>
      </c>
      <c r="CJ118" s="5">
        <v>10</v>
      </c>
      <c r="CK118" s="5"/>
      <c r="CL118" s="5">
        <v>10</v>
      </c>
      <c r="CM118" s="5">
        <v>1</v>
      </c>
      <c r="CN118" s="5"/>
      <c r="CO118" s="5">
        <v>13</v>
      </c>
      <c r="CP118" s="5"/>
      <c r="CQ118" s="5"/>
      <c r="CR118" s="5"/>
      <c r="CS118" s="5"/>
      <c r="CT118" s="5"/>
      <c r="CU118" s="5"/>
      <c r="CV118" s="5"/>
      <c r="CW118" s="5"/>
      <c r="CX118" s="5"/>
      <c r="CY118" s="5">
        <v>2</v>
      </c>
      <c r="CZ118" s="5">
        <v>117</v>
      </c>
      <c r="DA118" s="5">
        <v>119</v>
      </c>
      <c r="DB118" s="5">
        <v>14</v>
      </c>
      <c r="DC118" s="5">
        <v>979</v>
      </c>
      <c r="DD118" s="5"/>
      <c r="DE118" s="5">
        <v>10</v>
      </c>
      <c r="DF118" s="5">
        <v>8</v>
      </c>
      <c r="DG118" s="5">
        <v>48</v>
      </c>
      <c r="DH118" s="5">
        <v>17</v>
      </c>
      <c r="DI118" s="5">
        <v>1</v>
      </c>
      <c r="DJ118" s="5">
        <v>12</v>
      </c>
      <c r="DK118" s="5">
        <v>13</v>
      </c>
      <c r="DL118" s="5">
        <v>27</v>
      </c>
      <c r="DM118" s="5">
        <v>37</v>
      </c>
      <c r="DN118" s="5">
        <v>19</v>
      </c>
      <c r="DO118" s="5">
        <v>13</v>
      </c>
      <c r="DP118" s="5">
        <v>6</v>
      </c>
      <c r="DQ118" s="5">
        <v>1326</v>
      </c>
      <c r="DR118" s="5">
        <v>1422</v>
      </c>
      <c r="DS118" s="5">
        <v>1235</v>
      </c>
      <c r="DT118" s="5">
        <v>33.5</v>
      </c>
      <c r="DU118" s="5">
        <v>27</v>
      </c>
      <c r="DV118" s="5">
        <v>45</v>
      </c>
      <c r="DW118" s="5"/>
      <c r="DX118" s="5">
        <v>5</v>
      </c>
      <c r="DY118" s="5">
        <v>193</v>
      </c>
      <c r="DZ118" s="5">
        <v>195</v>
      </c>
      <c r="EA118" s="5">
        <v>90</v>
      </c>
      <c r="EB118" s="5">
        <v>85</v>
      </c>
      <c r="EC118" s="5">
        <v>31</v>
      </c>
      <c r="ED118" s="5">
        <v>19</v>
      </c>
      <c r="EE118" s="5"/>
      <c r="EF118" s="5">
        <v>3</v>
      </c>
      <c r="EG118" s="5">
        <v>210</v>
      </c>
      <c r="EH118" s="5">
        <v>211</v>
      </c>
      <c r="EI118" s="5">
        <v>113</v>
      </c>
      <c r="EJ118" s="5">
        <v>126</v>
      </c>
      <c r="EK118" s="5">
        <v>27</v>
      </c>
      <c r="EL118" s="5">
        <v>33</v>
      </c>
      <c r="EM118" s="5"/>
      <c r="EN118" s="5">
        <v>8</v>
      </c>
      <c r="EO118" s="5">
        <v>218</v>
      </c>
      <c r="EP118" s="5">
        <v>247</v>
      </c>
      <c r="EQ118" s="5">
        <v>128</v>
      </c>
      <c r="ER118" s="5">
        <v>135</v>
      </c>
    </row>
    <row r="119" spans="1:148" ht="15" x14ac:dyDescent="0.25">
      <c r="A119" s="4" t="s">
        <v>252</v>
      </c>
      <c r="B119" t="s">
        <v>22</v>
      </c>
      <c r="C119" t="s">
        <v>42</v>
      </c>
      <c r="D119" t="s">
        <v>216</v>
      </c>
      <c r="E119" t="s">
        <v>25</v>
      </c>
      <c r="F119" t="s">
        <v>253</v>
      </c>
      <c r="G119" t="s">
        <v>44</v>
      </c>
      <c r="H119" s="5">
        <v>78.19</v>
      </c>
      <c r="I119" s="5">
        <v>4448</v>
      </c>
      <c r="J119" s="9">
        <f t="shared" si="21"/>
        <v>-7.2504496402877692</v>
      </c>
      <c r="K119" s="9">
        <f t="shared" si="22"/>
        <v>-6.5197841726618702</v>
      </c>
      <c r="L119" s="10">
        <f t="shared" si="28"/>
        <v>0.16591726618705036</v>
      </c>
      <c r="M119" s="10">
        <f t="shared" si="29"/>
        <v>0.6094874100719424</v>
      </c>
      <c r="N119" s="10">
        <f t="shared" si="30"/>
        <v>0.22459532374100719</v>
      </c>
      <c r="O119" s="10">
        <f t="shared" si="31"/>
        <v>0.60760760760760757</v>
      </c>
      <c r="P119" s="11">
        <f t="shared" si="23"/>
        <v>36.780575539568346</v>
      </c>
      <c r="Q119" s="10">
        <f t="shared" si="24"/>
        <v>1.8074511250461084E-2</v>
      </c>
      <c r="R119" s="10">
        <f t="shared" si="32"/>
        <v>0.26530612244897961</v>
      </c>
      <c r="S119" s="10">
        <f t="shared" si="33"/>
        <v>0.40816326530612246</v>
      </c>
      <c r="T119" s="10">
        <f t="shared" si="34"/>
        <v>1</v>
      </c>
      <c r="U119" s="11">
        <f t="shared" si="25"/>
        <v>156</v>
      </c>
      <c r="V119" s="11">
        <f t="shared" si="26"/>
        <v>217</v>
      </c>
      <c r="W119" s="11">
        <f t="shared" si="35"/>
        <v>738</v>
      </c>
      <c r="X119" s="9">
        <f t="shared" si="36"/>
        <v>0.2248201438848921</v>
      </c>
      <c r="Y119" s="9">
        <f t="shared" si="37"/>
        <v>1.3550135501355014</v>
      </c>
      <c r="Z119" s="10">
        <f t="shared" si="38"/>
        <v>3.5714285714285712E-2</v>
      </c>
      <c r="AA119" s="10"/>
      <c r="AB119" s="11">
        <f t="shared" si="39"/>
        <v>125.87412587412588</v>
      </c>
      <c r="AC119" s="11">
        <f t="shared" si="40"/>
        <v>38.669064748201443</v>
      </c>
      <c r="AD119" s="11">
        <f t="shared" si="27"/>
        <v>3.372302158273381</v>
      </c>
      <c r="AE119" s="9">
        <f t="shared" si="41"/>
        <v>1</v>
      </c>
      <c r="AF119" s="5">
        <v>112</v>
      </c>
      <c r="AG119" s="5">
        <v>143</v>
      </c>
      <c r="AH119" s="5">
        <v>322</v>
      </c>
      <c r="AI119" s="5">
        <v>30</v>
      </c>
      <c r="AJ119" s="5">
        <v>131</v>
      </c>
      <c r="AK119" s="5">
        <v>2711</v>
      </c>
      <c r="AL119" s="5">
        <v>999</v>
      </c>
      <c r="AM119" s="5">
        <v>31</v>
      </c>
      <c r="AN119" s="5">
        <v>68</v>
      </c>
      <c r="AO119" s="5"/>
      <c r="AP119" s="5">
        <v>10</v>
      </c>
      <c r="AQ119" s="5">
        <v>200</v>
      </c>
      <c r="AR119" s="5">
        <v>233</v>
      </c>
      <c r="AS119" s="5">
        <v>112</v>
      </c>
      <c r="AT119" s="5">
        <v>141</v>
      </c>
      <c r="AU119" s="5">
        <v>1628</v>
      </c>
      <c r="AV119" s="5">
        <v>1628</v>
      </c>
      <c r="AW119" s="5">
        <v>1361</v>
      </c>
      <c r="AX119" s="5">
        <v>1737</v>
      </c>
      <c r="AY119" s="5">
        <v>1296</v>
      </c>
      <c r="AZ119" s="5"/>
      <c r="BA119" s="5">
        <v>1</v>
      </c>
      <c r="BB119" s="5">
        <v>1</v>
      </c>
      <c r="BC119" s="5">
        <v>2</v>
      </c>
      <c r="BD119" s="5">
        <v>1</v>
      </c>
      <c r="BE119" s="5">
        <v>24834</v>
      </c>
      <c r="BF119" s="5">
        <v>6677</v>
      </c>
      <c r="BG119" s="5">
        <v>2</v>
      </c>
      <c r="BH119" s="5"/>
      <c r="BI119" s="5"/>
      <c r="BJ119" s="5"/>
      <c r="BK119" s="5"/>
      <c r="BL119" s="5"/>
      <c r="BM119" s="5"/>
      <c r="BN119" s="5">
        <v>8</v>
      </c>
      <c r="BO119" s="5"/>
      <c r="BP119" s="5">
        <v>24</v>
      </c>
      <c r="BQ119" s="5">
        <v>1</v>
      </c>
      <c r="BR119" s="5">
        <v>21</v>
      </c>
      <c r="BS119" s="5">
        <v>15</v>
      </c>
      <c r="BT119" s="5">
        <v>2</v>
      </c>
      <c r="BU119" s="5">
        <v>175</v>
      </c>
      <c r="BV119" s="5">
        <v>175</v>
      </c>
      <c r="BW119" s="5">
        <v>2</v>
      </c>
      <c r="BX119" s="5">
        <v>18</v>
      </c>
      <c r="BY119" s="5"/>
      <c r="BZ119" s="5">
        <v>1</v>
      </c>
      <c r="CA119" s="5">
        <v>336</v>
      </c>
      <c r="CB119" s="5"/>
      <c r="CC119" s="5">
        <v>32</v>
      </c>
      <c r="CD119" s="5">
        <v>65</v>
      </c>
      <c r="CE119" s="5">
        <v>158</v>
      </c>
      <c r="CF119" s="5">
        <v>178</v>
      </c>
      <c r="CG119" s="5">
        <v>48</v>
      </c>
      <c r="CH119" s="5">
        <v>336</v>
      </c>
      <c r="CI119" s="5">
        <v>1</v>
      </c>
      <c r="CJ119" s="5">
        <v>33</v>
      </c>
      <c r="CK119" s="5"/>
      <c r="CL119" s="5">
        <v>12</v>
      </c>
      <c r="CM119" s="5">
        <v>1</v>
      </c>
      <c r="CN119" s="5"/>
      <c r="CO119" s="5">
        <v>14</v>
      </c>
      <c r="CP119" s="5">
        <v>20</v>
      </c>
      <c r="CQ119" s="5"/>
      <c r="CR119" s="5"/>
      <c r="CS119" s="5"/>
      <c r="CT119" s="5">
        <v>64</v>
      </c>
      <c r="CU119" s="5">
        <v>29</v>
      </c>
      <c r="CV119" s="5">
        <v>131</v>
      </c>
      <c r="CW119" s="5"/>
      <c r="CX119" s="5"/>
      <c r="CY119" s="5">
        <v>1</v>
      </c>
      <c r="CZ119" s="5">
        <v>172</v>
      </c>
      <c r="DA119" s="5">
        <v>129</v>
      </c>
      <c r="DB119" s="5">
        <v>19</v>
      </c>
      <c r="DC119" s="5">
        <v>7560</v>
      </c>
      <c r="DD119" s="5">
        <v>1</v>
      </c>
      <c r="DE119" s="5">
        <v>16</v>
      </c>
      <c r="DF119" s="5">
        <v>15</v>
      </c>
      <c r="DG119" s="5">
        <v>49</v>
      </c>
      <c r="DH119" s="5">
        <v>13</v>
      </c>
      <c r="DI119" s="5"/>
      <c r="DJ119" s="5">
        <v>20</v>
      </c>
      <c r="DK119" s="5">
        <v>10</v>
      </c>
      <c r="DL119" s="5">
        <v>33</v>
      </c>
      <c r="DM119" s="5">
        <v>49</v>
      </c>
      <c r="DN119" s="5">
        <v>29</v>
      </c>
      <c r="DO119" s="5">
        <v>26</v>
      </c>
      <c r="DP119" s="5">
        <v>3</v>
      </c>
      <c r="DQ119" s="5">
        <v>1636</v>
      </c>
      <c r="DR119" s="5">
        <v>1748</v>
      </c>
      <c r="DS119" s="5">
        <v>1586</v>
      </c>
      <c r="DT119" s="5">
        <v>24</v>
      </c>
      <c r="DU119" s="5">
        <v>42</v>
      </c>
      <c r="DV119" s="5">
        <v>76</v>
      </c>
      <c r="DW119" s="5"/>
      <c r="DX119" s="5">
        <v>11</v>
      </c>
      <c r="DY119" s="5">
        <v>200</v>
      </c>
      <c r="DZ119" s="5">
        <v>189</v>
      </c>
      <c r="EA119" s="5">
        <v>82</v>
      </c>
      <c r="EB119" s="5">
        <v>114</v>
      </c>
      <c r="EC119" s="5">
        <v>45</v>
      </c>
      <c r="ED119" s="5">
        <v>71</v>
      </c>
      <c r="EE119" s="5"/>
      <c r="EF119" s="5">
        <v>9</v>
      </c>
      <c r="EG119" s="5">
        <v>266</v>
      </c>
      <c r="EH119" s="5">
        <v>214</v>
      </c>
      <c r="EI119" s="5">
        <v>105</v>
      </c>
      <c r="EJ119" s="5">
        <v>163</v>
      </c>
      <c r="EK119" s="5">
        <v>38</v>
      </c>
      <c r="EL119" s="5">
        <v>70</v>
      </c>
      <c r="EM119" s="5"/>
      <c r="EN119" s="5">
        <v>10</v>
      </c>
      <c r="EO119" s="5">
        <v>228</v>
      </c>
      <c r="EP119" s="5">
        <v>231</v>
      </c>
      <c r="EQ119" s="5">
        <v>114</v>
      </c>
      <c r="ER119" s="5">
        <v>111</v>
      </c>
    </row>
    <row r="120" spans="1:148" ht="15" x14ac:dyDescent="0.25">
      <c r="A120" s="4" t="s">
        <v>254</v>
      </c>
      <c r="B120" t="s">
        <v>22</v>
      </c>
      <c r="C120" t="s">
        <v>42</v>
      </c>
      <c r="D120" t="s">
        <v>216</v>
      </c>
      <c r="E120" t="s">
        <v>25</v>
      </c>
      <c r="F120" t="s">
        <v>255</v>
      </c>
      <c r="G120" t="s">
        <v>27</v>
      </c>
      <c r="H120" s="5">
        <v>49.96</v>
      </c>
      <c r="I120" s="5">
        <v>1854</v>
      </c>
      <c r="J120" s="9">
        <f t="shared" si="21"/>
        <v>-7.5512405609492985</v>
      </c>
      <c r="K120" s="9">
        <f t="shared" si="22"/>
        <v>2.6968716289104639</v>
      </c>
      <c r="L120" s="10">
        <f t="shared" si="28"/>
        <v>0.1725997842502697</v>
      </c>
      <c r="M120" s="10">
        <f t="shared" si="29"/>
        <v>0.59223300970873782</v>
      </c>
      <c r="N120" s="10">
        <f t="shared" si="30"/>
        <v>0.23516720604099245</v>
      </c>
      <c r="O120" s="10">
        <f t="shared" si="31"/>
        <v>0.58715596330275233</v>
      </c>
      <c r="P120" s="11">
        <f t="shared" si="23"/>
        <v>32.847896440129453</v>
      </c>
      <c r="Q120" s="10">
        <f t="shared" si="24"/>
        <v>2.2768670309653915E-2</v>
      </c>
      <c r="R120" s="10">
        <f t="shared" si="32"/>
        <v>0.36</v>
      </c>
      <c r="S120" s="10">
        <f t="shared" si="33"/>
        <v>0.24</v>
      </c>
      <c r="T120" s="10">
        <f t="shared" si="34"/>
        <v>0.91458026509572898</v>
      </c>
      <c r="U120" s="11">
        <f t="shared" si="25"/>
        <v>50</v>
      </c>
      <c r="V120" s="11">
        <f t="shared" si="26"/>
        <v>80</v>
      </c>
      <c r="W120" s="11">
        <f t="shared" si="35"/>
        <v>320</v>
      </c>
      <c r="X120" s="9">
        <f t="shared" si="36"/>
        <v>0.53937432578209277</v>
      </c>
      <c r="Y120" s="9">
        <f t="shared" si="37"/>
        <v>0</v>
      </c>
      <c r="Z120" s="10">
        <f t="shared" si="38"/>
        <v>0.23648648648648649</v>
      </c>
      <c r="AA120" s="10"/>
      <c r="AB120" s="11">
        <f t="shared" si="39"/>
        <v>101.6949152542373</v>
      </c>
      <c r="AC120" s="11">
        <f t="shared" si="40"/>
        <v>228.69471413160733</v>
      </c>
      <c r="AD120" s="11">
        <f t="shared" si="27"/>
        <v>4.8543689320388346</v>
      </c>
      <c r="AE120" s="9">
        <f t="shared" si="41"/>
        <v>1</v>
      </c>
      <c r="AF120" s="5">
        <v>40</v>
      </c>
      <c r="AG120" s="5">
        <v>59</v>
      </c>
      <c r="AH120" s="5">
        <v>143</v>
      </c>
      <c r="AI120" s="5">
        <v>14</v>
      </c>
      <c r="AJ120" s="5">
        <v>64</v>
      </c>
      <c r="AK120" s="5">
        <v>1098</v>
      </c>
      <c r="AL120" s="5">
        <v>436</v>
      </c>
      <c r="AM120" s="5">
        <v>10</v>
      </c>
      <c r="AN120" s="5">
        <v>26</v>
      </c>
      <c r="AO120" s="5"/>
      <c r="AP120" s="5"/>
      <c r="AQ120" s="5">
        <v>83</v>
      </c>
      <c r="AR120" s="5">
        <v>99</v>
      </c>
      <c r="AS120" s="5">
        <v>45</v>
      </c>
      <c r="AT120" s="5">
        <v>43</v>
      </c>
      <c r="AU120" s="5">
        <v>679</v>
      </c>
      <c r="AV120" s="5">
        <v>621</v>
      </c>
      <c r="AW120" s="5">
        <v>555</v>
      </c>
      <c r="AX120" s="5">
        <v>784</v>
      </c>
      <c r="AY120" s="5">
        <v>510</v>
      </c>
      <c r="AZ120" s="5"/>
      <c r="BA120" s="5">
        <v>1</v>
      </c>
      <c r="BB120" s="5"/>
      <c r="BC120" s="5">
        <v>1</v>
      </c>
      <c r="BD120" s="5"/>
      <c r="BE120" s="5">
        <v>14156</v>
      </c>
      <c r="BF120" s="5"/>
      <c r="BG120" s="5"/>
      <c r="BH120" s="5"/>
      <c r="BI120" s="5"/>
      <c r="BJ120" s="5"/>
      <c r="BK120" s="5"/>
      <c r="BL120" s="5"/>
      <c r="BM120" s="5"/>
      <c r="BN120" s="5">
        <v>67</v>
      </c>
      <c r="BO120" s="5"/>
      <c r="BP120" s="5">
        <v>20</v>
      </c>
      <c r="BQ120" s="5"/>
      <c r="BR120" s="5"/>
      <c r="BS120" s="5">
        <v>32</v>
      </c>
      <c r="BT120" s="5">
        <v>1</v>
      </c>
      <c r="BU120" s="5">
        <v>75</v>
      </c>
      <c r="BV120" s="5">
        <v>53</v>
      </c>
      <c r="BW120" s="5">
        <v>10</v>
      </c>
      <c r="BX120" s="5">
        <v>6</v>
      </c>
      <c r="BY120" s="5"/>
      <c r="BZ120" s="5">
        <v>1</v>
      </c>
      <c r="CA120" s="5">
        <v>148</v>
      </c>
      <c r="CB120" s="5"/>
      <c r="CC120" s="5">
        <v>14</v>
      </c>
      <c r="CD120" s="5">
        <v>35</v>
      </c>
      <c r="CE120" s="5">
        <v>72</v>
      </c>
      <c r="CF120" s="5">
        <v>76</v>
      </c>
      <c r="CG120" s="5">
        <v>34</v>
      </c>
      <c r="CH120" s="5">
        <v>148</v>
      </c>
      <c r="CI120" s="5">
        <v>1</v>
      </c>
      <c r="CJ120" s="5">
        <v>15</v>
      </c>
      <c r="CK120" s="5"/>
      <c r="CL120" s="5">
        <v>35</v>
      </c>
      <c r="CM120" s="5">
        <v>1</v>
      </c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>
        <v>2</v>
      </c>
      <c r="CZ120" s="5">
        <v>424</v>
      </c>
      <c r="DA120" s="5">
        <v>147</v>
      </c>
      <c r="DB120" s="5">
        <v>37</v>
      </c>
      <c r="DC120" s="5">
        <v>1980</v>
      </c>
      <c r="DD120" s="5">
        <v>1</v>
      </c>
      <c r="DE120" s="5">
        <v>10</v>
      </c>
      <c r="DF120" s="5">
        <v>9</v>
      </c>
      <c r="DG120" s="5">
        <v>25</v>
      </c>
      <c r="DH120" s="5">
        <v>9</v>
      </c>
      <c r="DI120" s="5"/>
      <c r="DJ120" s="5">
        <v>6</v>
      </c>
      <c r="DK120" s="5">
        <v>3</v>
      </c>
      <c r="DL120" s="5">
        <v>21</v>
      </c>
      <c r="DM120" s="5">
        <v>24</v>
      </c>
      <c r="DN120" s="5">
        <v>10</v>
      </c>
      <c r="DO120" s="5">
        <v>7</v>
      </c>
      <c r="DP120" s="5">
        <v>3</v>
      </c>
      <c r="DQ120" s="5">
        <v>609</v>
      </c>
      <c r="DR120" s="5">
        <v>647</v>
      </c>
      <c r="DS120" s="5">
        <v>591</v>
      </c>
      <c r="DT120" s="5">
        <v>78</v>
      </c>
      <c r="DU120" s="5">
        <v>15</v>
      </c>
      <c r="DV120" s="5">
        <v>23</v>
      </c>
      <c r="DW120" s="5"/>
      <c r="DX120" s="5">
        <v>4</v>
      </c>
      <c r="DY120" s="5">
        <v>93</v>
      </c>
      <c r="DZ120" s="5">
        <v>96</v>
      </c>
      <c r="EA120" s="5">
        <v>48</v>
      </c>
      <c r="EB120" s="5">
        <v>41</v>
      </c>
      <c r="EC120" s="5">
        <v>13</v>
      </c>
      <c r="ED120" s="5">
        <v>25</v>
      </c>
      <c r="EE120" s="5"/>
      <c r="EF120" s="5">
        <v>3</v>
      </c>
      <c r="EG120" s="5">
        <v>80</v>
      </c>
      <c r="EH120" s="5">
        <v>86</v>
      </c>
      <c r="EI120" s="5">
        <v>39</v>
      </c>
      <c r="EJ120" s="5">
        <v>42</v>
      </c>
      <c r="EK120" s="5">
        <v>12</v>
      </c>
      <c r="EL120" s="5">
        <v>32</v>
      </c>
      <c r="EM120" s="5"/>
      <c r="EN120" s="5">
        <v>2</v>
      </c>
      <c r="EO120" s="5">
        <v>85</v>
      </c>
      <c r="EP120" s="5">
        <v>113</v>
      </c>
      <c r="EQ120" s="5">
        <v>55</v>
      </c>
      <c r="ER120" s="5">
        <v>41</v>
      </c>
    </row>
    <row r="121" spans="1:148" ht="15" x14ac:dyDescent="0.25">
      <c r="A121" s="4" t="s">
        <v>256</v>
      </c>
      <c r="B121" t="s">
        <v>22</v>
      </c>
      <c r="C121" t="s">
        <v>42</v>
      </c>
      <c r="D121" t="s">
        <v>216</v>
      </c>
      <c r="E121" t="s">
        <v>25</v>
      </c>
      <c r="F121" t="s">
        <v>257</v>
      </c>
      <c r="G121" t="s">
        <v>44</v>
      </c>
      <c r="H121" s="5">
        <v>33.659999999999997</v>
      </c>
      <c r="I121" s="5">
        <v>4774</v>
      </c>
      <c r="J121" s="9">
        <f t="shared" si="21"/>
        <v>-3.2467532467532467</v>
      </c>
      <c r="K121" s="9">
        <f t="shared" si="22"/>
        <v>5.2366987850858818E-2</v>
      </c>
      <c r="L121" s="10">
        <f t="shared" si="28"/>
        <v>0.16254713028906578</v>
      </c>
      <c r="M121" s="10">
        <f t="shared" si="29"/>
        <v>0.5955173858399665</v>
      </c>
      <c r="N121" s="10">
        <f t="shared" si="30"/>
        <v>0.24193548387096775</v>
      </c>
      <c r="O121" s="10">
        <f t="shared" si="31"/>
        <v>0.574025974025974</v>
      </c>
      <c r="P121" s="11">
        <f t="shared" si="23"/>
        <v>41.558441558441558</v>
      </c>
      <c r="Q121" s="10">
        <f t="shared" si="24"/>
        <v>2.9194512838550828E-2</v>
      </c>
      <c r="R121" s="10">
        <f t="shared" si="32"/>
        <v>0.45783132530120479</v>
      </c>
      <c r="S121" s="10">
        <f t="shared" si="33"/>
        <v>0.48192771084337349</v>
      </c>
      <c r="T121" s="10">
        <f t="shared" si="34"/>
        <v>0.87758722649319931</v>
      </c>
      <c r="U121" s="11">
        <f t="shared" si="25"/>
        <v>151</v>
      </c>
      <c r="V121" s="11">
        <f t="shared" si="26"/>
        <v>147</v>
      </c>
      <c r="W121" s="11">
        <f t="shared" si="35"/>
        <v>776</v>
      </c>
      <c r="X121" s="9">
        <f t="shared" si="36"/>
        <v>0.41893590280687054</v>
      </c>
      <c r="Y121" s="9">
        <f t="shared" si="37"/>
        <v>1.2886597938144331</v>
      </c>
      <c r="Z121" s="10">
        <f t="shared" si="38"/>
        <v>8.3056478405315617E-2</v>
      </c>
      <c r="AA121" s="10"/>
      <c r="AB121" s="11">
        <f t="shared" si="39"/>
        <v>97.222222222222229</v>
      </c>
      <c r="AC121" s="11">
        <f t="shared" si="40"/>
        <v>73.313782991202345</v>
      </c>
      <c r="AD121" s="11">
        <f t="shared" si="27"/>
        <v>2.3041474654377878</v>
      </c>
      <c r="AE121" s="9">
        <f t="shared" si="41"/>
        <v>0.4584717607973422</v>
      </c>
      <c r="AF121" s="5">
        <v>142</v>
      </c>
      <c r="AG121" s="5">
        <v>144</v>
      </c>
      <c r="AH121" s="5">
        <v>342</v>
      </c>
      <c r="AI121" s="5">
        <v>35</v>
      </c>
      <c r="AJ121" s="5">
        <v>113</v>
      </c>
      <c r="AK121" s="5">
        <v>2843</v>
      </c>
      <c r="AL121" s="5">
        <v>1155</v>
      </c>
      <c r="AM121" s="5">
        <v>36</v>
      </c>
      <c r="AN121" s="5">
        <v>66</v>
      </c>
      <c r="AO121" s="5"/>
      <c r="AP121" s="5">
        <v>11</v>
      </c>
      <c r="AQ121" s="5">
        <v>426</v>
      </c>
      <c r="AR121" s="5">
        <v>294</v>
      </c>
      <c r="AS121" s="5">
        <v>261</v>
      </c>
      <c r="AT121" s="5">
        <v>171</v>
      </c>
      <c r="AU121" s="5">
        <v>1691</v>
      </c>
      <c r="AV121" s="5">
        <v>1484</v>
      </c>
      <c r="AW121" s="5">
        <v>1384</v>
      </c>
      <c r="AX121" s="5">
        <v>2172</v>
      </c>
      <c r="AY121" s="5">
        <v>1265</v>
      </c>
      <c r="AZ121" s="5">
        <v>3</v>
      </c>
      <c r="BA121" s="5">
        <v>2</v>
      </c>
      <c r="BB121" s="5">
        <v>1</v>
      </c>
      <c r="BC121" s="5">
        <v>2</v>
      </c>
      <c r="BD121" s="5">
        <v>1</v>
      </c>
      <c r="BE121" s="5">
        <v>27173</v>
      </c>
      <c r="BF121" s="5">
        <v>7795</v>
      </c>
      <c r="BG121" s="5">
        <v>2</v>
      </c>
      <c r="BH121" s="5">
        <v>1</v>
      </c>
      <c r="BI121" s="5"/>
      <c r="BJ121" s="5"/>
      <c r="BK121" s="5"/>
      <c r="BL121" s="5"/>
      <c r="BM121" s="5"/>
      <c r="BN121" s="5">
        <v>28</v>
      </c>
      <c r="BO121" s="5">
        <v>14</v>
      </c>
      <c r="BP121" s="5">
        <v>16</v>
      </c>
      <c r="BQ121" s="5"/>
      <c r="BR121" s="5"/>
      <c r="BS121" s="5">
        <v>23</v>
      </c>
      <c r="BT121" s="5">
        <v>1</v>
      </c>
      <c r="BU121" s="5">
        <v>167</v>
      </c>
      <c r="BV121" s="5">
        <v>160</v>
      </c>
      <c r="BW121" s="5">
        <v>11</v>
      </c>
      <c r="BX121" s="5">
        <v>14</v>
      </c>
      <c r="BY121" s="5"/>
      <c r="BZ121" s="5">
        <v>1</v>
      </c>
      <c r="CA121" s="5">
        <v>301</v>
      </c>
      <c r="CB121" s="5"/>
      <c r="CC121" s="5">
        <v>33</v>
      </c>
      <c r="CD121" s="5">
        <v>107</v>
      </c>
      <c r="CE121" s="5">
        <v>163</v>
      </c>
      <c r="CF121" s="5">
        <v>138</v>
      </c>
      <c r="CG121" s="5">
        <v>30</v>
      </c>
      <c r="CH121" s="5">
        <v>138</v>
      </c>
      <c r="CI121" s="5">
        <v>1</v>
      </c>
      <c r="CJ121" s="5">
        <v>28</v>
      </c>
      <c r="CK121" s="5"/>
      <c r="CL121" s="5">
        <v>25</v>
      </c>
      <c r="CM121" s="5">
        <v>1</v>
      </c>
      <c r="CN121" s="5"/>
      <c r="CO121" s="5">
        <v>34</v>
      </c>
      <c r="CP121" s="5"/>
      <c r="CQ121" s="5"/>
      <c r="CR121" s="5"/>
      <c r="CS121" s="5"/>
      <c r="CT121" s="5"/>
      <c r="CU121" s="5"/>
      <c r="CV121" s="5"/>
      <c r="CW121" s="5"/>
      <c r="CX121" s="5"/>
      <c r="CY121" s="5">
        <v>1</v>
      </c>
      <c r="CZ121" s="5">
        <v>350</v>
      </c>
      <c r="DA121" s="5">
        <v>213</v>
      </c>
      <c r="DB121" s="5">
        <v>22</v>
      </c>
      <c r="DC121" s="5">
        <v>3501</v>
      </c>
      <c r="DD121" s="5">
        <v>1</v>
      </c>
      <c r="DE121" s="5">
        <v>14</v>
      </c>
      <c r="DF121" s="5">
        <v>11</v>
      </c>
      <c r="DG121" s="5">
        <v>83</v>
      </c>
      <c r="DH121" s="5">
        <v>38</v>
      </c>
      <c r="DI121" s="5">
        <v>7</v>
      </c>
      <c r="DJ121" s="5">
        <v>33</v>
      </c>
      <c r="DK121" s="5">
        <v>23</v>
      </c>
      <c r="DL121" s="5">
        <v>11</v>
      </c>
      <c r="DM121" s="5">
        <v>20</v>
      </c>
      <c r="DN121" s="5">
        <v>47</v>
      </c>
      <c r="DO121" s="5">
        <v>34</v>
      </c>
      <c r="DP121" s="5">
        <v>13</v>
      </c>
      <c r="DQ121" s="5">
        <v>1984</v>
      </c>
      <c r="DR121" s="5">
        <v>2077</v>
      </c>
      <c r="DS121" s="5">
        <v>1900</v>
      </c>
      <c r="DT121" s="5">
        <v>84</v>
      </c>
      <c r="DU121" s="5">
        <v>29</v>
      </c>
      <c r="DV121" s="5">
        <v>48</v>
      </c>
      <c r="DW121" s="5"/>
      <c r="DX121" s="5">
        <v>9</v>
      </c>
      <c r="DY121" s="5">
        <v>279</v>
      </c>
      <c r="DZ121" s="5">
        <v>267</v>
      </c>
      <c r="EA121" s="5">
        <v>106</v>
      </c>
      <c r="EB121" s="5">
        <v>146</v>
      </c>
      <c r="EC121" s="5">
        <v>45</v>
      </c>
      <c r="ED121" s="5">
        <v>47</v>
      </c>
      <c r="EE121" s="5"/>
      <c r="EF121" s="5">
        <v>11</v>
      </c>
      <c r="EG121" s="5">
        <v>384</v>
      </c>
      <c r="EH121" s="5">
        <v>372</v>
      </c>
      <c r="EI121" s="5">
        <v>195</v>
      </c>
      <c r="EJ121" s="5">
        <v>217</v>
      </c>
      <c r="EK121" s="5">
        <v>41</v>
      </c>
      <c r="EL121" s="5">
        <v>52</v>
      </c>
      <c r="EM121" s="5"/>
      <c r="EN121" s="5">
        <v>11</v>
      </c>
      <c r="EO121" s="5">
        <v>353</v>
      </c>
      <c r="EP121" s="5">
        <v>372</v>
      </c>
      <c r="EQ121" s="5">
        <v>202</v>
      </c>
      <c r="ER121" s="5">
        <v>229</v>
      </c>
    </row>
    <row r="122" spans="1:148" ht="15" x14ac:dyDescent="0.25">
      <c r="A122" s="4" t="s">
        <v>258</v>
      </c>
      <c r="B122" t="s">
        <v>29</v>
      </c>
      <c r="C122" t="s">
        <v>77</v>
      </c>
      <c r="D122" t="s">
        <v>216</v>
      </c>
      <c r="E122" t="s">
        <v>25</v>
      </c>
      <c r="F122" t="s">
        <v>259</v>
      </c>
      <c r="G122" t="s">
        <v>260</v>
      </c>
      <c r="H122" s="5">
        <v>170.89</v>
      </c>
      <c r="I122" s="5">
        <v>96373</v>
      </c>
      <c r="J122" s="9">
        <f t="shared" si="21"/>
        <v>-4.0571529370259301</v>
      </c>
      <c r="K122" s="9">
        <f t="shared" si="22"/>
        <v>1.4786299067166113</v>
      </c>
      <c r="L122" s="10">
        <f t="shared" si="28"/>
        <v>0.16031461093874841</v>
      </c>
      <c r="M122" s="10">
        <f t="shared" si="29"/>
        <v>0.55077666981415951</v>
      </c>
      <c r="N122" s="10">
        <f t="shared" si="30"/>
        <v>0.28890871924709205</v>
      </c>
      <c r="O122" s="10">
        <f t="shared" si="31"/>
        <v>0.46399454081815894</v>
      </c>
      <c r="P122" s="11">
        <f t="shared" si="23"/>
        <v>44.414929492700239</v>
      </c>
      <c r="Q122" s="10">
        <f t="shared" si="24"/>
        <v>2.2720422004521477E-2</v>
      </c>
      <c r="R122" s="10">
        <f t="shared" si="32"/>
        <v>0.39220563847429518</v>
      </c>
      <c r="S122" s="10">
        <f t="shared" si="33"/>
        <v>0.26119402985074625</v>
      </c>
      <c r="T122" s="10">
        <f t="shared" si="34"/>
        <v>0.99707762958405666</v>
      </c>
      <c r="U122" s="11">
        <f t="shared" si="25"/>
        <v>3094</v>
      </c>
      <c r="V122" s="11">
        <f t="shared" si="26"/>
        <v>3436</v>
      </c>
      <c r="W122" s="11">
        <f t="shared" si="35"/>
        <v>15450</v>
      </c>
      <c r="X122" s="9">
        <f t="shared" si="36"/>
        <v>0.43580670934805393</v>
      </c>
      <c r="Y122" s="9">
        <f t="shared" si="37"/>
        <v>1.2297734627831716</v>
      </c>
      <c r="Z122" s="10">
        <f t="shared" si="38"/>
        <v>9.3185789167152012E-3</v>
      </c>
      <c r="AA122" s="10"/>
      <c r="AB122" s="11">
        <f t="shared" si="39"/>
        <v>132.96616837136114</v>
      </c>
      <c r="AC122" s="11">
        <f t="shared" si="40"/>
        <v>83.934296950390674</v>
      </c>
      <c r="AD122" s="11">
        <f t="shared" si="27"/>
        <v>6.547476990443382</v>
      </c>
      <c r="AE122" s="9">
        <f t="shared" si="41"/>
        <v>0.80478457786552082</v>
      </c>
      <c r="AF122" s="5">
        <v>2367</v>
      </c>
      <c r="AG122" s="5">
        <v>2542</v>
      </c>
      <c r="AH122" s="5">
        <v>7126</v>
      </c>
      <c r="AI122" s="5">
        <v>884</v>
      </c>
      <c r="AJ122" s="5">
        <v>2531</v>
      </c>
      <c r="AK122" s="5">
        <v>53080</v>
      </c>
      <c r="AL122" s="5">
        <v>27843</v>
      </c>
      <c r="AM122" s="5">
        <v>702</v>
      </c>
      <c r="AN122" s="5">
        <v>1225</v>
      </c>
      <c r="AO122" s="5">
        <v>3</v>
      </c>
      <c r="AP122" s="5">
        <v>154</v>
      </c>
      <c r="AQ122" s="5">
        <v>5472</v>
      </c>
      <c r="AR122" s="5">
        <v>6124</v>
      </c>
      <c r="AS122" s="5">
        <v>2234</v>
      </c>
      <c r="AT122" s="5">
        <v>2629</v>
      </c>
      <c r="AU122" s="5">
        <v>45511</v>
      </c>
      <c r="AV122" s="5">
        <v>45378</v>
      </c>
      <c r="AW122" s="5">
        <v>44757</v>
      </c>
      <c r="AX122" s="5">
        <v>51434</v>
      </c>
      <c r="AY122" s="5">
        <v>40461</v>
      </c>
      <c r="AZ122" s="5">
        <v>199</v>
      </c>
      <c r="BA122" s="5">
        <v>42</v>
      </c>
      <c r="BB122" s="5">
        <v>19</v>
      </c>
      <c r="BC122" s="5">
        <v>42</v>
      </c>
      <c r="BD122" s="5">
        <v>19</v>
      </c>
      <c r="BE122" s="5">
        <v>486063</v>
      </c>
      <c r="BF122" s="5">
        <v>124756</v>
      </c>
      <c r="BG122" s="5">
        <v>50</v>
      </c>
      <c r="BH122" s="5">
        <v>1</v>
      </c>
      <c r="BI122" s="5">
        <v>24</v>
      </c>
      <c r="BJ122" s="5">
        <v>536</v>
      </c>
      <c r="BK122" s="5">
        <v>501</v>
      </c>
      <c r="BL122" s="5">
        <v>155</v>
      </c>
      <c r="BM122" s="5">
        <v>149</v>
      </c>
      <c r="BN122" s="5">
        <v>67</v>
      </c>
      <c r="BO122" s="5">
        <v>36</v>
      </c>
      <c r="BP122" s="5">
        <v>175</v>
      </c>
      <c r="BQ122" s="5">
        <v>4</v>
      </c>
      <c r="BR122" s="5">
        <v>89</v>
      </c>
      <c r="BS122" s="5">
        <v>533</v>
      </c>
      <c r="BT122" s="5">
        <v>33</v>
      </c>
      <c r="BU122" s="5">
        <v>4085</v>
      </c>
      <c r="BV122" s="5">
        <v>3432</v>
      </c>
      <c r="BW122" s="5">
        <v>16</v>
      </c>
      <c r="BX122" s="5">
        <v>338</v>
      </c>
      <c r="BY122" s="5">
        <v>24</v>
      </c>
      <c r="BZ122" s="5">
        <v>27</v>
      </c>
      <c r="CA122" s="5">
        <v>8585</v>
      </c>
      <c r="CB122" s="5">
        <v>26</v>
      </c>
      <c r="CC122" s="5">
        <v>904</v>
      </c>
      <c r="CD122" s="5">
        <v>1914</v>
      </c>
      <c r="CE122" s="5">
        <v>4381</v>
      </c>
      <c r="CF122" s="5">
        <v>4204</v>
      </c>
      <c r="CG122" s="5">
        <v>1033</v>
      </c>
      <c r="CH122" s="5">
        <v>6930</v>
      </c>
      <c r="CI122" s="5">
        <v>25</v>
      </c>
      <c r="CJ122" s="5">
        <v>1212</v>
      </c>
      <c r="CK122" s="5"/>
      <c r="CL122" s="5">
        <v>80</v>
      </c>
      <c r="CM122" s="5">
        <v>25</v>
      </c>
      <c r="CN122" s="5">
        <v>1451</v>
      </c>
      <c r="CO122" s="5">
        <v>40</v>
      </c>
      <c r="CP122" s="5">
        <v>1334</v>
      </c>
      <c r="CQ122" s="5">
        <v>25</v>
      </c>
      <c r="CR122" s="5">
        <v>1557</v>
      </c>
      <c r="CS122" s="5">
        <v>66</v>
      </c>
      <c r="CT122" s="5">
        <v>2903</v>
      </c>
      <c r="CU122" s="5">
        <v>63</v>
      </c>
      <c r="CV122" s="5">
        <v>1092</v>
      </c>
      <c r="CW122" s="5">
        <v>17</v>
      </c>
      <c r="CX122" s="5">
        <v>123</v>
      </c>
      <c r="CY122" s="5">
        <v>53</v>
      </c>
      <c r="CZ122" s="5">
        <v>8089</v>
      </c>
      <c r="DA122" s="5">
        <v>4972</v>
      </c>
      <c r="DB122" s="5">
        <v>2480</v>
      </c>
      <c r="DC122" s="5">
        <v>325510</v>
      </c>
      <c r="DD122" s="5">
        <v>1</v>
      </c>
      <c r="DE122" s="5">
        <v>728</v>
      </c>
      <c r="DF122" s="5">
        <v>631</v>
      </c>
      <c r="DG122" s="5">
        <v>1206</v>
      </c>
      <c r="DH122" s="5">
        <v>473</v>
      </c>
      <c r="DI122" s="5">
        <v>36</v>
      </c>
      <c r="DJ122" s="5">
        <v>279</v>
      </c>
      <c r="DK122" s="5">
        <v>297</v>
      </c>
      <c r="DL122" s="5">
        <v>146</v>
      </c>
      <c r="DM122" s="5">
        <v>427</v>
      </c>
      <c r="DN122" s="5">
        <v>586</v>
      </c>
      <c r="DO122" s="5">
        <v>470</v>
      </c>
      <c r="DP122" s="5">
        <v>116</v>
      </c>
      <c r="DQ122" s="5">
        <v>42804</v>
      </c>
      <c r="DR122" s="5">
        <v>45274</v>
      </c>
      <c r="DS122" s="5">
        <v>36117</v>
      </c>
      <c r="DT122" s="5">
        <v>318.5</v>
      </c>
      <c r="DU122" s="5">
        <v>811</v>
      </c>
      <c r="DV122" s="5">
        <v>1095</v>
      </c>
      <c r="DW122" s="5">
        <v>4</v>
      </c>
      <c r="DX122" s="5">
        <v>193</v>
      </c>
      <c r="DY122" s="5">
        <v>5024</v>
      </c>
      <c r="DZ122" s="5">
        <v>5082</v>
      </c>
      <c r="EA122" s="5">
        <v>2045</v>
      </c>
      <c r="EB122" s="5">
        <v>1753</v>
      </c>
      <c r="EC122" s="5">
        <v>823</v>
      </c>
      <c r="ED122" s="5">
        <v>1135</v>
      </c>
      <c r="EE122" s="5"/>
      <c r="EF122" s="5">
        <v>197</v>
      </c>
      <c r="EG122" s="5">
        <v>5715</v>
      </c>
      <c r="EH122" s="5">
        <v>5970</v>
      </c>
      <c r="EI122" s="5">
        <v>2539</v>
      </c>
      <c r="EJ122" s="5">
        <v>2124</v>
      </c>
      <c r="EK122" s="5">
        <v>758</v>
      </c>
      <c r="EL122" s="5">
        <v>1203</v>
      </c>
      <c r="EM122" s="5"/>
      <c r="EN122" s="5">
        <v>178</v>
      </c>
      <c r="EO122" s="5">
        <v>5992</v>
      </c>
      <c r="EP122" s="5">
        <v>6081</v>
      </c>
      <c r="EQ122" s="5">
        <v>2538</v>
      </c>
      <c r="ER122" s="5">
        <v>2280</v>
      </c>
    </row>
    <row r="123" spans="1:148" ht="15" x14ac:dyDescent="0.25">
      <c r="A123" s="4" t="s">
        <v>261</v>
      </c>
      <c r="B123" t="s">
        <v>22</v>
      </c>
      <c r="C123" t="s">
        <v>23</v>
      </c>
      <c r="D123" t="s">
        <v>216</v>
      </c>
      <c r="E123" t="s">
        <v>25</v>
      </c>
      <c r="F123" t="s">
        <v>262</v>
      </c>
      <c r="G123" t="s">
        <v>27</v>
      </c>
      <c r="H123" s="5">
        <v>45.69</v>
      </c>
      <c r="I123" s="5">
        <v>1758</v>
      </c>
      <c r="J123" s="9">
        <f t="shared" si="21"/>
        <v>-2.2753128555176336</v>
      </c>
      <c r="K123" s="9">
        <f t="shared" si="22"/>
        <v>-7.8213879408418654</v>
      </c>
      <c r="L123" s="10">
        <f t="shared" si="28"/>
        <v>0.21672354948805461</v>
      </c>
      <c r="M123" s="10">
        <f t="shared" si="29"/>
        <v>0.58646188850967007</v>
      </c>
      <c r="N123" s="10">
        <f t="shared" si="30"/>
        <v>0.19681456200227532</v>
      </c>
      <c r="O123" s="10">
        <f t="shared" si="31"/>
        <v>0.94219653179190754</v>
      </c>
      <c r="P123" s="11">
        <f t="shared" si="23"/>
        <v>36.006825938566557</v>
      </c>
      <c r="Q123" s="10">
        <f t="shared" si="24"/>
        <v>2.7158098933074686E-2</v>
      </c>
      <c r="R123" s="10">
        <f t="shared" si="32"/>
        <v>0.25</v>
      </c>
      <c r="S123" s="10">
        <f t="shared" si="33"/>
        <v>0.25</v>
      </c>
      <c r="T123" s="10">
        <f t="shared" si="34"/>
        <v>0.99190938511326865</v>
      </c>
      <c r="U123" s="11">
        <f t="shared" si="25"/>
        <v>67</v>
      </c>
      <c r="V123" s="11">
        <f t="shared" si="26"/>
        <v>59</v>
      </c>
      <c r="W123" s="11">
        <f t="shared" si="35"/>
        <v>381</v>
      </c>
      <c r="X123" s="9">
        <f t="shared" si="36"/>
        <v>0.56882821387940841</v>
      </c>
      <c r="Y123" s="9">
        <f t="shared" si="37"/>
        <v>0</v>
      </c>
      <c r="Z123" s="10">
        <f t="shared" si="38"/>
        <v>6.4000000000000001E-2</v>
      </c>
      <c r="AA123" s="10"/>
      <c r="AB123" s="11">
        <f t="shared" si="39"/>
        <v>75.757575757575765</v>
      </c>
      <c r="AC123" s="11">
        <f t="shared" si="40"/>
        <v>0</v>
      </c>
      <c r="AD123" s="11">
        <f t="shared" si="27"/>
        <v>5.1194539249146755</v>
      </c>
      <c r="AE123" s="9">
        <f t="shared" si="41"/>
        <v>1.9359999999999999</v>
      </c>
      <c r="AF123" s="5">
        <v>50</v>
      </c>
      <c r="AG123" s="5">
        <v>66</v>
      </c>
      <c r="AH123" s="5">
        <v>196</v>
      </c>
      <c r="AI123" s="5">
        <v>14</v>
      </c>
      <c r="AJ123" s="5">
        <v>55</v>
      </c>
      <c r="AK123" s="5">
        <v>1031</v>
      </c>
      <c r="AL123" s="5">
        <v>346</v>
      </c>
      <c r="AM123" s="5">
        <v>16</v>
      </c>
      <c r="AN123" s="5">
        <v>24</v>
      </c>
      <c r="AO123" s="5"/>
      <c r="AP123" s="5">
        <v>1</v>
      </c>
      <c r="AQ123" s="5">
        <v>92</v>
      </c>
      <c r="AR123" s="5">
        <v>94</v>
      </c>
      <c r="AS123" s="5">
        <v>47</v>
      </c>
      <c r="AT123" s="5">
        <v>51</v>
      </c>
      <c r="AU123" s="5">
        <v>618</v>
      </c>
      <c r="AV123" s="5">
        <v>613</v>
      </c>
      <c r="AW123" s="5">
        <v>555</v>
      </c>
      <c r="AX123" s="5">
        <v>626</v>
      </c>
      <c r="AY123" s="5">
        <v>520</v>
      </c>
      <c r="AZ123" s="5"/>
      <c r="BA123" s="5">
        <v>1</v>
      </c>
      <c r="BB123" s="5"/>
      <c r="BC123" s="5">
        <v>1</v>
      </c>
      <c r="BD123" s="5"/>
      <c r="BE123" s="5">
        <v>9114</v>
      </c>
      <c r="BF123" s="5"/>
      <c r="BG123" s="5">
        <v>1</v>
      </c>
      <c r="BH123" s="5"/>
      <c r="BI123" s="5">
        <v>1</v>
      </c>
      <c r="BJ123" s="5"/>
      <c r="BK123" s="5"/>
      <c r="BL123" s="5">
        <v>5</v>
      </c>
      <c r="BM123" s="5">
        <v>6</v>
      </c>
      <c r="BN123" s="5">
        <v>15</v>
      </c>
      <c r="BO123" s="5"/>
      <c r="BP123" s="5">
        <v>7</v>
      </c>
      <c r="BQ123" s="5"/>
      <c r="BR123" s="5"/>
      <c r="BS123" s="5">
        <v>6</v>
      </c>
      <c r="BT123" s="5">
        <v>2</v>
      </c>
      <c r="BU123" s="5">
        <v>45</v>
      </c>
      <c r="BV123" s="5">
        <v>56</v>
      </c>
      <c r="BW123" s="5">
        <v>2</v>
      </c>
      <c r="BX123" s="5">
        <v>5</v>
      </c>
      <c r="BY123" s="5"/>
      <c r="BZ123" s="5">
        <v>2</v>
      </c>
      <c r="CA123" s="5">
        <v>125</v>
      </c>
      <c r="CB123" s="5"/>
      <c r="CC123" s="5">
        <v>20</v>
      </c>
      <c r="CD123" s="5">
        <v>40</v>
      </c>
      <c r="CE123" s="5">
        <v>59</v>
      </c>
      <c r="CF123" s="5">
        <v>66</v>
      </c>
      <c r="CG123" s="5">
        <v>43</v>
      </c>
      <c r="CH123" s="5">
        <v>242</v>
      </c>
      <c r="CI123" s="5">
        <v>2</v>
      </c>
      <c r="CJ123" s="5">
        <v>21</v>
      </c>
      <c r="CK123" s="5"/>
      <c r="CL123" s="5">
        <v>8</v>
      </c>
      <c r="CM123" s="5">
        <v>2</v>
      </c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>
        <v>1</v>
      </c>
      <c r="CZ123" s="5"/>
      <c r="DA123" s="5"/>
      <c r="DB123" s="5">
        <v>8</v>
      </c>
      <c r="DC123" s="5">
        <v>770</v>
      </c>
      <c r="DD123" s="5">
        <v>1</v>
      </c>
      <c r="DE123" s="5">
        <v>10</v>
      </c>
      <c r="DF123" s="5">
        <v>9</v>
      </c>
      <c r="DG123" s="5">
        <v>28</v>
      </c>
      <c r="DH123" s="5">
        <v>7</v>
      </c>
      <c r="DI123" s="5"/>
      <c r="DJ123" s="5">
        <v>7</v>
      </c>
      <c r="DK123" s="5">
        <v>2</v>
      </c>
      <c r="DL123" s="5">
        <v>24</v>
      </c>
      <c r="DM123" s="5">
        <v>31</v>
      </c>
      <c r="DN123" s="5">
        <v>15</v>
      </c>
      <c r="DO123" s="5">
        <v>15</v>
      </c>
      <c r="DP123" s="5"/>
      <c r="DQ123" s="5">
        <v>633</v>
      </c>
      <c r="DR123" s="5">
        <v>672</v>
      </c>
      <c r="DS123" s="5">
        <v>608</v>
      </c>
      <c r="DT123" s="5">
        <v>21.5</v>
      </c>
      <c r="DU123" s="5">
        <v>24</v>
      </c>
      <c r="DV123" s="5">
        <v>16</v>
      </c>
      <c r="DW123" s="5"/>
      <c r="DX123" s="5"/>
      <c r="DY123" s="5">
        <v>91</v>
      </c>
      <c r="DZ123" s="5">
        <v>86</v>
      </c>
      <c r="EA123" s="5">
        <v>47</v>
      </c>
      <c r="EB123" s="5">
        <v>35</v>
      </c>
      <c r="EC123" s="5">
        <v>13</v>
      </c>
      <c r="ED123" s="5">
        <v>23</v>
      </c>
      <c r="EE123" s="5"/>
      <c r="EF123" s="5">
        <v>4</v>
      </c>
      <c r="EG123" s="5">
        <v>114</v>
      </c>
      <c r="EH123" s="5">
        <v>91</v>
      </c>
      <c r="EI123" s="5">
        <v>38</v>
      </c>
      <c r="EJ123" s="5">
        <v>71</v>
      </c>
      <c r="EK123" s="5">
        <v>14</v>
      </c>
      <c r="EL123" s="5">
        <v>20</v>
      </c>
      <c r="EM123" s="5"/>
      <c r="EN123" s="5">
        <v>5</v>
      </c>
      <c r="EO123" s="5">
        <v>134</v>
      </c>
      <c r="EP123" s="5">
        <v>101</v>
      </c>
      <c r="EQ123" s="5">
        <v>47</v>
      </c>
      <c r="ER123" s="5">
        <v>77</v>
      </c>
    </row>
    <row r="124" spans="1:148" ht="15" x14ac:dyDescent="0.25">
      <c r="A124" s="4" t="s">
        <v>263</v>
      </c>
      <c r="B124" t="s">
        <v>22</v>
      </c>
      <c r="C124" t="s">
        <v>23</v>
      </c>
      <c r="D124" t="s">
        <v>216</v>
      </c>
      <c r="E124" t="s">
        <v>25</v>
      </c>
      <c r="F124" t="s">
        <v>264</v>
      </c>
      <c r="G124" t="s">
        <v>44</v>
      </c>
      <c r="H124" s="5">
        <v>7.25</v>
      </c>
      <c r="I124" s="5">
        <v>2550</v>
      </c>
      <c r="J124" s="9">
        <f t="shared" si="21"/>
        <v>1.2745098039215688</v>
      </c>
      <c r="K124" s="9">
        <f t="shared" si="22"/>
        <v>4.215686274509804</v>
      </c>
      <c r="L124" s="10">
        <f t="shared" si="28"/>
        <v>0.22705882352941176</v>
      </c>
      <c r="M124" s="10">
        <f t="shared" si="29"/>
        <v>0.60941176470588232</v>
      </c>
      <c r="N124" s="10">
        <f t="shared" si="30"/>
        <v>0.1635294117647059</v>
      </c>
      <c r="O124" s="10">
        <f t="shared" si="31"/>
        <v>1.1894484412470023</v>
      </c>
      <c r="P124" s="11">
        <f t="shared" si="23"/>
        <v>43.333333333333336</v>
      </c>
      <c r="Q124" s="10">
        <f t="shared" si="24"/>
        <v>1.8018018018018018E-2</v>
      </c>
      <c r="R124" s="10">
        <f t="shared" si="32"/>
        <v>0.42857142857142855</v>
      </c>
      <c r="S124" s="10">
        <f t="shared" si="33"/>
        <v>0.10714285714285714</v>
      </c>
      <c r="T124" s="10">
        <f t="shared" si="34"/>
        <v>1</v>
      </c>
      <c r="U124" s="11">
        <f t="shared" si="25"/>
        <v>93</v>
      </c>
      <c r="V124" s="11">
        <f t="shared" si="26"/>
        <v>63</v>
      </c>
      <c r="W124" s="11">
        <f t="shared" si="35"/>
        <v>579</v>
      </c>
      <c r="X124" s="9">
        <f t="shared" si="36"/>
        <v>0.39215686274509803</v>
      </c>
      <c r="Y124" s="9">
        <f t="shared" si="37"/>
        <v>0</v>
      </c>
      <c r="Z124" s="10">
        <f t="shared" si="38"/>
        <v>4.1379310344827586E-2</v>
      </c>
      <c r="AA124" s="10"/>
      <c r="AB124" s="11">
        <f t="shared" si="39"/>
        <v>97.222222222222229</v>
      </c>
      <c r="AC124" s="11">
        <f t="shared" si="40"/>
        <v>4.7058823529411757</v>
      </c>
      <c r="AD124" s="11">
        <f t="shared" si="27"/>
        <v>5.098039215686275</v>
      </c>
      <c r="AE124" s="9">
        <f t="shared" si="41"/>
        <v>1</v>
      </c>
      <c r="AF124" s="5">
        <v>94</v>
      </c>
      <c r="AG124" s="5">
        <v>72</v>
      </c>
      <c r="AH124" s="5">
        <v>292</v>
      </c>
      <c r="AI124" s="5">
        <v>38</v>
      </c>
      <c r="AJ124" s="5">
        <v>83</v>
      </c>
      <c r="AK124" s="5">
        <v>1554</v>
      </c>
      <c r="AL124" s="5">
        <v>417</v>
      </c>
      <c r="AM124" s="5">
        <v>25</v>
      </c>
      <c r="AN124" s="5">
        <v>17</v>
      </c>
      <c r="AO124" s="5"/>
      <c r="AP124" s="5">
        <v>7</v>
      </c>
      <c r="AQ124" s="5">
        <v>182</v>
      </c>
      <c r="AR124" s="5">
        <v>149</v>
      </c>
      <c r="AS124" s="5">
        <v>107</v>
      </c>
      <c r="AT124" s="5">
        <v>71</v>
      </c>
      <c r="AU124" s="5">
        <v>888</v>
      </c>
      <c r="AV124" s="5">
        <v>888</v>
      </c>
      <c r="AW124" s="5">
        <v>810</v>
      </c>
      <c r="AX124" s="5">
        <v>1011</v>
      </c>
      <c r="AY124" s="5">
        <v>742</v>
      </c>
      <c r="AZ124" s="5">
        <v>1</v>
      </c>
      <c r="BA124" s="5">
        <v>1</v>
      </c>
      <c r="BB124" s="5"/>
      <c r="BC124" s="5">
        <v>1</v>
      </c>
      <c r="BD124" s="5"/>
      <c r="BE124" s="5">
        <v>10815</v>
      </c>
      <c r="BF124" s="5"/>
      <c r="BG124" s="5">
        <v>1</v>
      </c>
      <c r="BH124" s="5"/>
      <c r="BI124" s="5"/>
      <c r="BJ124" s="5"/>
      <c r="BK124" s="5"/>
      <c r="BL124" s="5"/>
      <c r="BM124" s="5"/>
      <c r="BN124" s="5">
        <v>3</v>
      </c>
      <c r="BO124" s="5">
        <v>6</v>
      </c>
      <c r="BP124" s="5">
        <v>15</v>
      </c>
      <c r="BQ124" s="5"/>
      <c r="BR124" s="5"/>
      <c r="BS124" s="5"/>
      <c r="BT124" s="5">
        <v>1</v>
      </c>
      <c r="BU124" s="5">
        <v>90</v>
      </c>
      <c r="BV124" s="5">
        <v>76</v>
      </c>
      <c r="BW124" s="5"/>
      <c r="BX124" s="5">
        <v>7</v>
      </c>
      <c r="BY124" s="5"/>
      <c r="BZ124" s="5">
        <v>1</v>
      </c>
      <c r="CA124" s="5">
        <v>145</v>
      </c>
      <c r="CB124" s="5"/>
      <c r="CC124" s="5">
        <v>14</v>
      </c>
      <c r="CD124" s="5">
        <v>12</v>
      </c>
      <c r="CE124" s="5">
        <v>70</v>
      </c>
      <c r="CF124" s="5">
        <v>75</v>
      </c>
      <c r="CG124" s="5">
        <v>4</v>
      </c>
      <c r="CH124" s="5">
        <v>145</v>
      </c>
      <c r="CI124" s="5">
        <v>1</v>
      </c>
      <c r="CJ124" s="5">
        <v>13</v>
      </c>
      <c r="CK124" s="5"/>
      <c r="CL124" s="5">
        <v>6</v>
      </c>
      <c r="CM124" s="5">
        <v>1</v>
      </c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>
        <v>1</v>
      </c>
      <c r="CZ124" s="5">
        <v>12</v>
      </c>
      <c r="DA124" s="5">
        <v>50</v>
      </c>
      <c r="DB124" s="5">
        <v>14</v>
      </c>
      <c r="DC124" s="5">
        <v>730</v>
      </c>
      <c r="DD124" s="5"/>
      <c r="DE124" s="5">
        <v>14</v>
      </c>
      <c r="DF124" s="5">
        <v>13</v>
      </c>
      <c r="DG124" s="5">
        <v>28</v>
      </c>
      <c r="DH124" s="5">
        <v>12</v>
      </c>
      <c r="DI124" s="5"/>
      <c r="DJ124" s="5">
        <v>3</v>
      </c>
      <c r="DK124" s="5">
        <v>8</v>
      </c>
      <c r="DL124" s="5">
        <v>13</v>
      </c>
      <c r="DM124" s="5">
        <v>18</v>
      </c>
      <c r="DN124" s="5">
        <v>15</v>
      </c>
      <c r="DO124" s="5">
        <v>12</v>
      </c>
      <c r="DP124" s="5">
        <v>3</v>
      </c>
      <c r="DQ124" s="5">
        <v>1105</v>
      </c>
      <c r="DR124" s="5">
        <v>1187</v>
      </c>
      <c r="DS124" s="5">
        <v>1046</v>
      </c>
      <c r="DT124" s="5">
        <v>16</v>
      </c>
      <c r="DU124" s="5">
        <v>20</v>
      </c>
      <c r="DV124" s="5">
        <v>16</v>
      </c>
      <c r="DW124" s="5"/>
      <c r="DX124" s="5">
        <v>5</v>
      </c>
      <c r="DY124" s="5">
        <v>186</v>
      </c>
      <c r="DZ124" s="5">
        <v>169</v>
      </c>
      <c r="EA124" s="5">
        <v>102</v>
      </c>
      <c r="EB124" s="5">
        <v>103</v>
      </c>
      <c r="EC124" s="5">
        <v>28</v>
      </c>
      <c r="ED124" s="5">
        <v>23</v>
      </c>
      <c r="EE124" s="5"/>
      <c r="EF124" s="5">
        <v>6</v>
      </c>
      <c r="EG124" s="5">
        <v>207</v>
      </c>
      <c r="EH124" s="5">
        <v>184</v>
      </c>
      <c r="EI124" s="5">
        <v>101</v>
      </c>
      <c r="EJ124" s="5">
        <v>118</v>
      </c>
      <c r="EK124" s="5">
        <v>20</v>
      </c>
      <c r="EL124" s="5">
        <v>24</v>
      </c>
      <c r="EM124" s="5"/>
      <c r="EN124" s="5">
        <v>4</v>
      </c>
      <c r="EO124" s="5">
        <v>206</v>
      </c>
      <c r="EP124" s="5">
        <v>215</v>
      </c>
      <c r="EQ124" s="5">
        <v>139</v>
      </c>
      <c r="ER124" s="5">
        <v>114</v>
      </c>
    </row>
    <row r="125" spans="1:148" ht="15" x14ac:dyDescent="0.25">
      <c r="A125" s="4" t="s">
        <v>265</v>
      </c>
      <c r="B125" t="s">
        <v>22</v>
      </c>
      <c r="C125" t="s">
        <v>23</v>
      </c>
      <c r="D125" t="s">
        <v>216</v>
      </c>
      <c r="E125" t="s">
        <v>25</v>
      </c>
      <c r="F125" t="s">
        <v>266</v>
      </c>
      <c r="G125" t="s">
        <v>44</v>
      </c>
      <c r="H125" s="5">
        <v>48.5</v>
      </c>
      <c r="I125" s="5">
        <v>2382</v>
      </c>
      <c r="J125" s="9">
        <f t="shared" si="21"/>
        <v>0.20990764063811923</v>
      </c>
      <c r="K125" s="9">
        <f t="shared" si="22"/>
        <v>-11.020151133501258</v>
      </c>
      <c r="L125" s="10">
        <f t="shared" si="28"/>
        <v>0.20067170445004198</v>
      </c>
      <c r="M125" s="10">
        <f t="shared" si="29"/>
        <v>0.59865659109991609</v>
      </c>
      <c r="N125" s="10">
        <f t="shared" si="30"/>
        <v>0.20067170445004198</v>
      </c>
      <c r="O125" s="10">
        <f t="shared" si="31"/>
        <v>0.84309623430962344</v>
      </c>
      <c r="P125" s="11">
        <f t="shared" si="23"/>
        <v>32.451721242653235</v>
      </c>
      <c r="Q125" s="10">
        <f t="shared" si="24"/>
        <v>2.244039270687237E-2</v>
      </c>
      <c r="R125" s="10">
        <f t="shared" si="32"/>
        <v>0.1875</v>
      </c>
      <c r="S125" s="10">
        <f t="shared" si="33"/>
        <v>0.46875</v>
      </c>
      <c r="T125" s="10">
        <f t="shared" si="34"/>
        <v>0.99647058823529411</v>
      </c>
      <c r="U125" s="11">
        <f t="shared" si="25"/>
        <v>118</v>
      </c>
      <c r="V125" s="11">
        <f t="shared" si="26"/>
        <v>84</v>
      </c>
      <c r="W125" s="11">
        <f t="shared" si="35"/>
        <v>478</v>
      </c>
      <c r="X125" s="9">
        <f t="shared" si="36"/>
        <v>0.41981528127623846</v>
      </c>
      <c r="Y125" s="9">
        <f t="shared" si="37"/>
        <v>0</v>
      </c>
      <c r="Z125" s="10">
        <f t="shared" si="38"/>
        <v>0.1348314606741573</v>
      </c>
      <c r="AA125" s="10"/>
      <c r="AB125" s="11">
        <f t="shared" si="39"/>
        <v>108.69565217391305</v>
      </c>
      <c r="AC125" s="11">
        <f t="shared" si="40"/>
        <v>175.90260285474392</v>
      </c>
      <c r="AD125" s="11">
        <f t="shared" si="27"/>
        <v>4.1981528127623848</v>
      </c>
      <c r="AE125" s="9">
        <f t="shared" si="41"/>
        <v>0.5842696629213483</v>
      </c>
      <c r="AF125" s="5">
        <v>88</v>
      </c>
      <c r="AG125" s="5">
        <v>92</v>
      </c>
      <c r="AH125" s="5">
        <v>201</v>
      </c>
      <c r="AI125" s="5">
        <v>22</v>
      </c>
      <c r="AJ125" s="5">
        <v>75</v>
      </c>
      <c r="AK125" s="5">
        <v>1426</v>
      </c>
      <c r="AL125" s="5">
        <v>478</v>
      </c>
      <c r="AM125" s="5">
        <v>31</v>
      </c>
      <c r="AN125" s="5">
        <v>32</v>
      </c>
      <c r="AO125" s="5"/>
      <c r="AP125" s="5">
        <v>5</v>
      </c>
      <c r="AQ125" s="5">
        <v>130</v>
      </c>
      <c r="AR125" s="5">
        <v>152</v>
      </c>
      <c r="AS125" s="5">
        <v>51</v>
      </c>
      <c r="AT125" s="5">
        <v>79</v>
      </c>
      <c r="AU125" s="5">
        <v>850</v>
      </c>
      <c r="AV125" s="5">
        <v>847</v>
      </c>
      <c r="AW125" s="5">
        <v>777</v>
      </c>
      <c r="AX125" s="5">
        <v>1057</v>
      </c>
      <c r="AY125" s="5">
        <v>651</v>
      </c>
      <c r="AZ125" s="5"/>
      <c r="BA125" s="5">
        <v>1</v>
      </c>
      <c r="BB125" s="5"/>
      <c r="BC125" s="5">
        <v>1</v>
      </c>
      <c r="BD125" s="5"/>
      <c r="BE125" s="5">
        <v>17737</v>
      </c>
      <c r="BF125" s="5"/>
      <c r="BG125" s="5">
        <v>1</v>
      </c>
      <c r="BH125" s="5"/>
      <c r="BI125" s="5"/>
      <c r="BJ125" s="5"/>
      <c r="BK125" s="5"/>
      <c r="BL125" s="5"/>
      <c r="BM125" s="5"/>
      <c r="BN125" s="5">
        <v>23</v>
      </c>
      <c r="BO125" s="5">
        <v>1</v>
      </c>
      <c r="BP125" s="5">
        <v>14</v>
      </c>
      <c r="BQ125" s="5"/>
      <c r="BR125" s="5"/>
      <c r="BS125" s="5">
        <v>50</v>
      </c>
      <c r="BT125" s="5">
        <v>1</v>
      </c>
      <c r="BU125" s="5">
        <v>104</v>
      </c>
      <c r="BV125" s="5">
        <v>81</v>
      </c>
      <c r="BW125" s="5">
        <v>4</v>
      </c>
      <c r="BX125" s="5">
        <v>10</v>
      </c>
      <c r="BY125" s="5"/>
      <c r="BZ125" s="5">
        <v>1</v>
      </c>
      <c r="CA125" s="5">
        <v>89</v>
      </c>
      <c r="CB125" s="5"/>
      <c r="CC125" s="5">
        <v>13</v>
      </c>
      <c r="CD125" s="5">
        <v>4</v>
      </c>
      <c r="CE125" s="5">
        <v>45</v>
      </c>
      <c r="CF125" s="5">
        <v>44</v>
      </c>
      <c r="CG125" s="5">
        <v>20</v>
      </c>
      <c r="CH125" s="5">
        <v>52</v>
      </c>
      <c r="CI125" s="5">
        <v>1</v>
      </c>
      <c r="CJ125" s="5">
        <v>9</v>
      </c>
      <c r="CK125" s="5"/>
      <c r="CL125" s="5">
        <v>12</v>
      </c>
      <c r="CM125" s="5">
        <v>1</v>
      </c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>
        <v>3</v>
      </c>
      <c r="CZ125" s="5">
        <v>419</v>
      </c>
      <c r="DA125" s="5">
        <v>133</v>
      </c>
      <c r="DB125" s="5">
        <v>26</v>
      </c>
      <c r="DC125" s="5">
        <v>2863</v>
      </c>
      <c r="DD125" s="5"/>
      <c r="DE125" s="5">
        <v>10</v>
      </c>
      <c r="DF125" s="5">
        <v>10</v>
      </c>
      <c r="DG125" s="5">
        <v>32</v>
      </c>
      <c r="DH125" s="5">
        <v>6</v>
      </c>
      <c r="DI125" s="5">
        <v>1</v>
      </c>
      <c r="DJ125" s="5">
        <v>14</v>
      </c>
      <c r="DK125" s="5">
        <v>3</v>
      </c>
      <c r="DL125" s="5">
        <v>25</v>
      </c>
      <c r="DM125" s="5">
        <v>28</v>
      </c>
      <c r="DN125" s="5">
        <v>15</v>
      </c>
      <c r="DO125" s="5">
        <v>14</v>
      </c>
      <c r="DP125" s="5">
        <v>1</v>
      </c>
      <c r="DQ125" s="5">
        <v>773</v>
      </c>
      <c r="DR125" s="5">
        <v>807</v>
      </c>
      <c r="DS125" s="5">
        <v>761</v>
      </c>
      <c r="DT125" s="5">
        <v>35</v>
      </c>
      <c r="DU125" s="5">
        <v>32</v>
      </c>
      <c r="DV125" s="5">
        <v>25</v>
      </c>
      <c r="DW125" s="5">
        <v>1</v>
      </c>
      <c r="DX125" s="5">
        <v>8</v>
      </c>
      <c r="DY125" s="5">
        <v>143</v>
      </c>
      <c r="DZ125" s="5">
        <v>120</v>
      </c>
      <c r="EA125" s="5">
        <v>46</v>
      </c>
      <c r="EB125" s="5">
        <v>62</v>
      </c>
      <c r="EC125" s="5">
        <v>27</v>
      </c>
      <c r="ED125" s="5">
        <v>29</v>
      </c>
      <c r="EE125" s="5"/>
      <c r="EF125" s="5">
        <v>5</v>
      </c>
      <c r="EG125" s="5">
        <v>210</v>
      </c>
      <c r="EH125" s="5">
        <v>176</v>
      </c>
      <c r="EI125" s="5">
        <v>70</v>
      </c>
      <c r="EJ125" s="5">
        <v>120</v>
      </c>
      <c r="EK125" s="5">
        <v>28</v>
      </c>
      <c r="EL125" s="5">
        <v>30</v>
      </c>
      <c r="EM125" s="5">
        <v>1</v>
      </c>
      <c r="EN125" s="5">
        <v>7</v>
      </c>
      <c r="EO125" s="5">
        <v>178</v>
      </c>
      <c r="EP125" s="5">
        <v>166</v>
      </c>
      <c r="EQ125" s="5">
        <v>87</v>
      </c>
      <c r="ER125" s="5">
        <v>98</v>
      </c>
    </row>
    <row r="126" spans="1:148" ht="30" x14ac:dyDescent="0.25">
      <c r="A126" s="4" t="s">
        <v>267</v>
      </c>
      <c r="H126" s="5"/>
      <c r="I126" s="5"/>
      <c r="J126" s="9" t="e">
        <f t="shared" si="21"/>
        <v>#DIV/0!</v>
      </c>
      <c r="K126" s="9" t="e">
        <f t="shared" si="22"/>
        <v>#DIV/0!</v>
      </c>
      <c r="L126" s="10" t="e">
        <f t="shared" si="28"/>
        <v>#DIV/0!</v>
      </c>
      <c r="M126" s="10" t="e">
        <f t="shared" si="29"/>
        <v>#DIV/0!</v>
      </c>
      <c r="N126" s="10" t="e">
        <f t="shared" si="30"/>
        <v>#DIV/0!</v>
      </c>
      <c r="O126" s="10" t="e">
        <f t="shared" si="31"/>
        <v>#DIV/0!</v>
      </c>
      <c r="P126" s="11" t="e">
        <f t="shared" si="23"/>
        <v>#DIV/0!</v>
      </c>
      <c r="Q126" s="10" t="e">
        <f t="shared" si="24"/>
        <v>#DIV/0!</v>
      </c>
      <c r="R126" s="10" t="e">
        <f t="shared" si="32"/>
        <v>#DIV/0!</v>
      </c>
      <c r="S126" s="10" t="e">
        <f t="shared" si="33"/>
        <v>#DIV/0!</v>
      </c>
      <c r="T126" s="10" t="e">
        <f t="shared" si="34"/>
        <v>#DIV/0!</v>
      </c>
      <c r="U126" s="11">
        <f t="shared" si="25"/>
        <v>0</v>
      </c>
      <c r="V126" s="11">
        <f t="shared" si="26"/>
        <v>0</v>
      </c>
      <c r="W126" s="11">
        <f t="shared" si="35"/>
        <v>0</v>
      </c>
      <c r="X126" s="9" t="e">
        <f t="shared" si="36"/>
        <v>#DIV/0!</v>
      </c>
      <c r="Y126" s="9" t="e">
        <f t="shared" si="37"/>
        <v>#DIV/0!</v>
      </c>
      <c r="Z126" s="10" t="e">
        <f t="shared" si="38"/>
        <v>#DIV/0!</v>
      </c>
      <c r="AA126" s="10"/>
      <c r="AB126" s="11" t="e">
        <f t="shared" si="39"/>
        <v>#DIV/0!</v>
      </c>
      <c r="AC126" s="11" t="e">
        <f t="shared" si="40"/>
        <v>#DIV/0!</v>
      </c>
      <c r="AD126" s="11" t="e">
        <f t="shared" si="27"/>
        <v>#DIV/0!</v>
      </c>
      <c r="AE126" s="9" t="e">
        <f t="shared" si="41"/>
        <v>#DIV/0!</v>
      </c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>
        <v>1</v>
      </c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</row>
    <row r="127" spans="1:148" ht="30" x14ac:dyDescent="0.25">
      <c r="A127" s="4" t="s">
        <v>268</v>
      </c>
      <c r="B127" t="s">
        <v>269</v>
      </c>
      <c r="C127" t="s">
        <v>270</v>
      </c>
      <c r="D127" t="s">
        <v>271</v>
      </c>
      <c r="E127" t="s">
        <v>25</v>
      </c>
      <c r="F127" t="s">
        <v>272</v>
      </c>
      <c r="G127" t="s">
        <v>273</v>
      </c>
      <c r="H127" s="5"/>
      <c r="I127" s="5"/>
      <c r="J127" s="9" t="e">
        <f t="shared" si="21"/>
        <v>#DIV/0!</v>
      </c>
      <c r="K127" s="9" t="e">
        <f t="shared" si="22"/>
        <v>#DIV/0!</v>
      </c>
      <c r="L127" s="10" t="e">
        <f t="shared" si="28"/>
        <v>#DIV/0!</v>
      </c>
      <c r="M127" s="10" t="e">
        <f t="shared" si="29"/>
        <v>#DIV/0!</v>
      </c>
      <c r="N127" s="10" t="e">
        <f t="shared" si="30"/>
        <v>#DIV/0!</v>
      </c>
      <c r="O127" s="10" t="e">
        <f t="shared" si="31"/>
        <v>#DIV/0!</v>
      </c>
      <c r="P127" s="11" t="e">
        <f t="shared" si="23"/>
        <v>#DIV/0!</v>
      </c>
      <c r="Q127" s="10" t="e">
        <f t="shared" si="24"/>
        <v>#DIV/0!</v>
      </c>
      <c r="R127" s="10" t="e">
        <f t="shared" si="32"/>
        <v>#DIV/0!</v>
      </c>
      <c r="S127" s="10" t="e">
        <f t="shared" si="33"/>
        <v>#DIV/0!</v>
      </c>
      <c r="T127" s="10" t="e">
        <f t="shared" si="34"/>
        <v>#DIV/0!</v>
      </c>
      <c r="U127" s="11">
        <f t="shared" si="25"/>
        <v>0</v>
      </c>
      <c r="V127" s="11">
        <f t="shared" si="26"/>
        <v>0</v>
      </c>
      <c r="W127" s="11">
        <f t="shared" si="35"/>
        <v>0</v>
      </c>
      <c r="X127" s="9" t="e">
        <f t="shared" si="36"/>
        <v>#DIV/0!</v>
      </c>
      <c r="Y127" s="9" t="e">
        <f t="shared" si="37"/>
        <v>#DIV/0!</v>
      </c>
      <c r="Z127" s="10" t="e">
        <f t="shared" si="38"/>
        <v>#DIV/0!</v>
      </c>
      <c r="AA127" s="10"/>
      <c r="AB127" s="11" t="e">
        <f t="shared" si="39"/>
        <v>#DIV/0!</v>
      </c>
      <c r="AC127" s="11" t="e">
        <f t="shared" si="40"/>
        <v>#DIV/0!</v>
      </c>
      <c r="AD127" s="11" t="e">
        <f t="shared" si="27"/>
        <v>#DIV/0!</v>
      </c>
      <c r="AE127" s="9" t="e">
        <f t="shared" si="41"/>
        <v>#DIV/0!</v>
      </c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>
        <v>1</v>
      </c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</row>
    <row r="128" spans="1:148" ht="15" x14ac:dyDescent="0.25">
      <c r="A128" s="4" t="s">
        <v>274</v>
      </c>
      <c r="H128" s="5">
        <v>2264.35</v>
      </c>
      <c r="I128" s="5">
        <v>308562</v>
      </c>
      <c r="J128" s="9">
        <f t="shared" si="21"/>
        <v>-4.3224700384363599</v>
      </c>
      <c r="K128" s="9">
        <f t="shared" si="22"/>
        <v>-0.42130916963203502</v>
      </c>
      <c r="L128" s="10">
        <f t="shared" si="28"/>
        <v>0.17402985461592807</v>
      </c>
      <c r="M128" s="10">
        <f t="shared" si="29"/>
        <v>0.57451986958860779</v>
      </c>
      <c r="N128" s="10">
        <f t="shared" si="30"/>
        <v>0.25145027579546414</v>
      </c>
      <c r="O128" s="10">
        <f t="shared" si="31"/>
        <v>0.57560447491880185</v>
      </c>
      <c r="P128" s="11">
        <f t="shared" si="23"/>
        <v>38.172555272522217</v>
      </c>
      <c r="Q128" s="10">
        <f t="shared" si="24"/>
        <v>2.6185305316598507E-2</v>
      </c>
      <c r="R128" s="10">
        <f t="shared" si="32"/>
        <v>0.37182249030590264</v>
      </c>
      <c r="S128" s="10">
        <f t="shared" si="33"/>
        <v>0.34295562257647566</v>
      </c>
      <c r="T128" s="10">
        <f t="shared" si="34"/>
        <v>0.98126449123134618</v>
      </c>
      <c r="U128" s="11">
        <f t="shared" si="25"/>
        <v>11160</v>
      </c>
      <c r="V128" s="11">
        <f t="shared" si="26"/>
        <v>12430</v>
      </c>
      <c r="W128" s="11">
        <f t="shared" si="35"/>
        <v>53699</v>
      </c>
      <c r="X128" s="9">
        <f t="shared" si="36"/>
        <v>0.45371756729603774</v>
      </c>
      <c r="Y128" s="9">
        <f t="shared" si="37"/>
        <v>0.81938211139872252</v>
      </c>
      <c r="Z128" s="10">
        <f t="shared" si="38"/>
        <v>5.9950226646520312E-2</v>
      </c>
      <c r="AA128" s="10"/>
      <c r="AB128" s="11">
        <f t="shared" si="39"/>
        <v>111.95295714124167</v>
      </c>
      <c r="AC128" s="11">
        <f t="shared" si="40"/>
        <v>104.05364237981345</v>
      </c>
      <c r="AD128" s="11">
        <f t="shared" si="27"/>
        <v>4.4464321595011702</v>
      </c>
      <c r="AE128" s="9">
        <f t="shared" si="41"/>
        <v>0.74910283106641262</v>
      </c>
      <c r="AF128" s="5">
        <v>8847</v>
      </c>
      <c r="AG128" s="5">
        <v>8843</v>
      </c>
      <c r="AH128" s="5">
        <v>23916</v>
      </c>
      <c r="AI128" s="5">
        <v>3054</v>
      </c>
      <c r="AJ128" s="5">
        <v>9039</v>
      </c>
      <c r="AK128" s="5">
        <v>177275</v>
      </c>
      <c r="AL128" s="5">
        <v>77588</v>
      </c>
      <c r="AM128" s="5">
        <v>2676</v>
      </c>
      <c r="AN128" s="5">
        <v>4072</v>
      </c>
      <c r="AO128" s="5">
        <v>7</v>
      </c>
      <c r="AP128" s="5">
        <v>742</v>
      </c>
      <c r="AQ128" s="5">
        <v>18969</v>
      </c>
      <c r="AR128" s="5">
        <v>18334</v>
      </c>
      <c r="AS128" s="5">
        <v>9358</v>
      </c>
      <c r="AT128" s="5">
        <v>8908</v>
      </c>
      <c r="AU128" s="5">
        <v>128526</v>
      </c>
      <c r="AV128" s="5">
        <v>126118</v>
      </c>
      <c r="AW128" s="5">
        <v>117943</v>
      </c>
      <c r="AX128" s="5">
        <v>160155</v>
      </c>
      <c r="AY128" s="5">
        <v>58044</v>
      </c>
      <c r="AZ128" s="5">
        <v>1099</v>
      </c>
      <c r="BA128" s="5">
        <v>140</v>
      </c>
      <c r="BB128" s="5">
        <v>44</v>
      </c>
      <c r="BC128" s="5">
        <v>148</v>
      </c>
      <c r="BD128" s="5">
        <v>49</v>
      </c>
      <c r="BE128" s="5">
        <v>1760559</v>
      </c>
      <c r="BF128" s="5">
        <v>362124</v>
      </c>
      <c r="BG128" s="5">
        <v>136</v>
      </c>
      <c r="BH128" s="5">
        <v>15</v>
      </c>
      <c r="BI128" s="5">
        <v>18</v>
      </c>
      <c r="BJ128" s="5">
        <v>1206</v>
      </c>
      <c r="BK128" s="5">
        <v>1180</v>
      </c>
      <c r="BL128" s="5">
        <v>111</v>
      </c>
      <c r="BM128" s="5">
        <v>118</v>
      </c>
      <c r="BN128" s="5">
        <v>1235</v>
      </c>
      <c r="BO128" s="5">
        <v>853</v>
      </c>
      <c r="BP128" s="5">
        <v>1277</v>
      </c>
      <c r="BQ128" s="5">
        <v>30</v>
      </c>
      <c r="BR128" s="5">
        <v>911</v>
      </c>
      <c r="BS128" s="5">
        <v>3216</v>
      </c>
      <c r="BT128" s="5">
        <v>139</v>
      </c>
      <c r="BU128" s="5">
        <v>12007</v>
      </c>
      <c r="BV128" s="5">
        <v>10297</v>
      </c>
      <c r="BW128" s="5">
        <v>429</v>
      </c>
      <c r="BX128" s="5">
        <v>990</v>
      </c>
      <c r="BY128" s="5">
        <v>63</v>
      </c>
      <c r="BZ128" s="5">
        <v>114</v>
      </c>
      <c r="CA128" s="5">
        <v>22502</v>
      </c>
      <c r="CB128" s="5">
        <v>69</v>
      </c>
      <c r="CC128" s="5">
        <v>2332</v>
      </c>
      <c r="CD128" s="5">
        <v>3480</v>
      </c>
      <c r="CE128" s="5">
        <v>11214</v>
      </c>
      <c r="CF128" s="5">
        <v>11288</v>
      </c>
      <c r="CG128" s="5">
        <v>3461</v>
      </c>
      <c r="CH128" s="5">
        <v>16908</v>
      </c>
      <c r="CI128" s="5">
        <v>114</v>
      </c>
      <c r="CJ128" s="5">
        <v>2748</v>
      </c>
      <c r="CK128" s="5">
        <v>38</v>
      </c>
      <c r="CL128" s="5">
        <v>1349</v>
      </c>
      <c r="CM128" s="5">
        <v>114</v>
      </c>
      <c r="CN128" s="5">
        <v>1608</v>
      </c>
      <c r="CO128" s="5">
        <v>139</v>
      </c>
      <c r="CP128" s="5">
        <v>1507</v>
      </c>
      <c r="CQ128" s="5">
        <v>54</v>
      </c>
      <c r="CR128" s="5">
        <v>2329</v>
      </c>
      <c r="CS128" s="5">
        <v>51</v>
      </c>
      <c r="CT128" s="5">
        <v>2314</v>
      </c>
      <c r="CU128" s="5">
        <v>140</v>
      </c>
      <c r="CV128" s="5">
        <v>1395</v>
      </c>
      <c r="CW128" s="5">
        <v>55</v>
      </c>
      <c r="CX128" s="5">
        <v>137</v>
      </c>
      <c r="CY128" s="5">
        <v>221</v>
      </c>
      <c r="CZ128" s="5">
        <v>32107</v>
      </c>
      <c r="DA128" s="5">
        <v>23034</v>
      </c>
      <c r="DB128" s="5">
        <v>7347</v>
      </c>
      <c r="DC128" s="5">
        <v>1387983</v>
      </c>
      <c r="DD128" s="5">
        <v>30</v>
      </c>
      <c r="DE128" s="5">
        <v>1562</v>
      </c>
      <c r="DF128" s="5">
        <v>1372</v>
      </c>
      <c r="DG128" s="5">
        <v>4642</v>
      </c>
      <c r="DH128" s="5">
        <v>1726</v>
      </c>
      <c r="DI128" s="5">
        <v>132</v>
      </c>
      <c r="DJ128" s="5">
        <v>1460</v>
      </c>
      <c r="DK128" s="5">
        <v>944</v>
      </c>
      <c r="DL128" s="5">
        <v>1304</v>
      </c>
      <c r="DM128" s="5">
        <v>2689</v>
      </c>
      <c r="DN128" s="5">
        <v>2609</v>
      </c>
      <c r="DO128" s="5">
        <v>1880</v>
      </c>
      <c r="DP128" s="5">
        <v>729</v>
      </c>
      <c r="DQ128" s="5">
        <v>117786</v>
      </c>
      <c r="DR128" s="5">
        <v>124651</v>
      </c>
      <c r="DS128" s="5">
        <v>110624</v>
      </c>
      <c r="DT128" s="5">
        <v>4313.5</v>
      </c>
      <c r="DU128" s="5">
        <v>2790</v>
      </c>
      <c r="DV128" s="5">
        <v>4364</v>
      </c>
      <c r="DW128" s="5">
        <v>18</v>
      </c>
      <c r="DX128" s="5">
        <v>898</v>
      </c>
      <c r="DY128" s="5">
        <v>15642</v>
      </c>
      <c r="DZ128" s="5">
        <v>15263</v>
      </c>
      <c r="EA128" s="5">
        <v>6808</v>
      </c>
      <c r="EB128" s="5">
        <v>6913</v>
      </c>
      <c r="EC128" s="5">
        <v>2873</v>
      </c>
      <c r="ED128" s="5">
        <v>3974</v>
      </c>
      <c r="EE128" s="5">
        <v>11</v>
      </c>
      <c r="EF128" s="5">
        <v>918</v>
      </c>
      <c r="EG128" s="5">
        <v>17847</v>
      </c>
      <c r="EH128" s="5">
        <v>17363</v>
      </c>
      <c r="EI128" s="5">
        <v>7959</v>
      </c>
      <c r="EJ128" s="5">
        <v>8614</v>
      </c>
      <c r="EK128" s="5">
        <v>2821</v>
      </c>
      <c r="EL128" s="5">
        <v>4085</v>
      </c>
      <c r="EM128" s="5">
        <v>7</v>
      </c>
      <c r="EN128" s="5">
        <v>733</v>
      </c>
      <c r="EO128" s="5">
        <v>18826</v>
      </c>
      <c r="EP128" s="5">
        <v>18256</v>
      </c>
      <c r="EQ128" s="5">
        <v>8704</v>
      </c>
      <c r="ER128" s="5">
        <v>8914</v>
      </c>
    </row>
    <row r="129" spans="1:148" ht="15" x14ac:dyDescent="0.25">
      <c r="A129" s="4" t="s">
        <v>275</v>
      </c>
      <c r="H129" s="5">
        <v>537.51</v>
      </c>
      <c r="I129" s="5">
        <v>95224</v>
      </c>
      <c r="J129" s="9">
        <f t="shared" si="21"/>
        <v>-5.0591237503150461</v>
      </c>
      <c r="K129" s="9">
        <f t="shared" si="22"/>
        <v>-0.60121397966899104</v>
      </c>
      <c r="L129" s="10">
        <f t="shared" si="28"/>
        <v>0.17626858775098714</v>
      </c>
      <c r="M129" s="10">
        <f t="shared" si="29"/>
        <v>0.5717361169453079</v>
      </c>
      <c r="N129" s="10">
        <f t="shared" si="30"/>
        <v>0.25199529530370496</v>
      </c>
      <c r="O129" s="10">
        <f t="shared" si="31"/>
        <v>0.58330555092515424</v>
      </c>
      <c r="P129" s="11">
        <f t="shared" si="23"/>
        <v>37.214357724943291</v>
      </c>
      <c r="Q129" s="10">
        <f t="shared" si="24"/>
        <v>2.4465955219220101E-2</v>
      </c>
      <c r="R129" s="10">
        <f t="shared" si="32"/>
        <v>0.4286786786786787</v>
      </c>
      <c r="S129" s="10">
        <f t="shared" si="33"/>
        <v>0.32807807807807809</v>
      </c>
      <c r="T129" s="10">
        <f t="shared" si="34"/>
        <v>0.96832826273500272</v>
      </c>
      <c r="U129" s="11">
        <f t="shared" si="25"/>
        <v>3308</v>
      </c>
      <c r="V129" s="11">
        <f t="shared" si="26"/>
        <v>3995</v>
      </c>
      <c r="W129" s="11">
        <f t="shared" si="35"/>
        <v>16785</v>
      </c>
      <c r="X129" s="9">
        <f t="shared" si="36"/>
        <v>0.39905906074098968</v>
      </c>
      <c r="Y129" s="9">
        <f t="shared" si="37"/>
        <v>0.83407804587429257</v>
      </c>
      <c r="Z129" s="10">
        <f t="shared" si="38"/>
        <v>7.0159590484793741E-2</v>
      </c>
      <c r="AA129" s="10"/>
      <c r="AB129" s="11">
        <f t="shared" si="39"/>
        <v>117.33046286329386</v>
      </c>
      <c r="AC129" s="11">
        <f t="shared" si="40"/>
        <v>83.718390321767615</v>
      </c>
      <c r="AD129" s="11">
        <f t="shared" si="27"/>
        <v>4.6206838612114591</v>
      </c>
      <c r="AE129" s="9">
        <f t="shared" si="41"/>
        <v>0.68011397720455913</v>
      </c>
      <c r="AF129" s="5">
        <v>2694</v>
      </c>
      <c r="AG129" s="5">
        <v>2787</v>
      </c>
      <c r="AH129" s="5">
        <v>7548</v>
      </c>
      <c r="AI129" s="5">
        <v>968</v>
      </c>
      <c r="AJ129" s="5">
        <v>2788</v>
      </c>
      <c r="AK129" s="5">
        <v>54443</v>
      </c>
      <c r="AL129" s="5">
        <v>23996</v>
      </c>
      <c r="AM129" s="5">
        <v>793</v>
      </c>
      <c r="AN129" s="5">
        <v>1242</v>
      </c>
      <c r="AO129" s="5">
        <v>2</v>
      </c>
      <c r="AP129" s="5">
        <v>197</v>
      </c>
      <c r="AQ129" s="5">
        <v>5894</v>
      </c>
      <c r="AR129" s="5">
        <v>5566</v>
      </c>
      <c r="AS129" s="5">
        <v>2879</v>
      </c>
      <c r="AT129" s="5">
        <v>2714</v>
      </c>
      <c r="AU129" s="5">
        <v>38457</v>
      </c>
      <c r="AV129" s="5">
        <v>37239</v>
      </c>
      <c r="AW129" s="5">
        <v>34482</v>
      </c>
      <c r="AX129" s="5">
        <v>47510</v>
      </c>
      <c r="AY129" s="5">
        <v>20391</v>
      </c>
      <c r="AZ129" s="5">
        <v>56</v>
      </c>
      <c r="BA129" s="5">
        <v>38</v>
      </c>
      <c r="BB129" s="5">
        <v>14</v>
      </c>
      <c r="BC129" s="5">
        <v>41</v>
      </c>
      <c r="BD129" s="5">
        <v>16</v>
      </c>
      <c r="BE129" s="5">
        <v>500237</v>
      </c>
      <c r="BF129" s="5">
        <v>114094</v>
      </c>
      <c r="BG129" s="5">
        <v>40</v>
      </c>
      <c r="BH129" s="5">
        <v>5</v>
      </c>
      <c r="BI129" s="5">
        <v>13</v>
      </c>
      <c r="BJ129" s="5">
        <v>227</v>
      </c>
      <c r="BK129" s="5">
        <v>217</v>
      </c>
      <c r="BL129" s="5">
        <v>79</v>
      </c>
      <c r="BM129" s="5">
        <v>85</v>
      </c>
      <c r="BN129" s="5">
        <v>440</v>
      </c>
      <c r="BO129" s="5">
        <v>220</v>
      </c>
      <c r="BP129" s="5">
        <v>530</v>
      </c>
      <c r="BQ129" s="5">
        <v>15</v>
      </c>
      <c r="BR129" s="5">
        <v>422</v>
      </c>
      <c r="BS129" s="5">
        <v>930</v>
      </c>
      <c r="BT129" s="5">
        <v>47</v>
      </c>
      <c r="BU129" s="5">
        <v>3903</v>
      </c>
      <c r="BV129" s="5">
        <v>3269</v>
      </c>
      <c r="BW129" s="5">
        <v>123</v>
      </c>
      <c r="BX129" s="5">
        <v>327</v>
      </c>
      <c r="BY129" s="5">
        <v>21</v>
      </c>
      <c r="BZ129" s="5">
        <v>37</v>
      </c>
      <c r="CA129" s="5">
        <v>6642</v>
      </c>
      <c r="CB129" s="5">
        <v>26</v>
      </c>
      <c r="CC129" s="5">
        <v>707</v>
      </c>
      <c r="CD129" s="5">
        <v>1238</v>
      </c>
      <c r="CE129" s="5">
        <v>3423</v>
      </c>
      <c r="CF129" s="5">
        <v>3219</v>
      </c>
      <c r="CG129" s="5">
        <v>905</v>
      </c>
      <c r="CH129" s="5">
        <v>4535</v>
      </c>
      <c r="CI129" s="5">
        <v>37</v>
      </c>
      <c r="CJ129" s="5">
        <v>803</v>
      </c>
      <c r="CK129" s="5">
        <v>17</v>
      </c>
      <c r="CL129" s="5">
        <v>466</v>
      </c>
      <c r="CM129" s="5">
        <v>37</v>
      </c>
      <c r="CN129" s="5">
        <v>516</v>
      </c>
      <c r="CO129" s="5">
        <v>40</v>
      </c>
      <c r="CP129" s="5">
        <v>424</v>
      </c>
      <c r="CQ129" s="5">
        <v>28</v>
      </c>
      <c r="CR129" s="5">
        <v>1007</v>
      </c>
      <c r="CS129" s="5">
        <v>7</v>
      </c>
      <c r="CT129" s="5">
        <v>653</v>
      </c>
      <c r="CU129" s="5">
        <v>29</v>
      </c>
      <c r="CV129" s="5">
        <v>499</v>
      </c>
      <c r="CW129" s="5">
        <v>4</v>
      </c>
      <c r="CX129" s="5">
        <v>38</v>
      </c>
      <c r="CY129" s="5">
        <v>62</v>
      </c>
      <c r="CZ129" s="5">
        <v>7972</v>
      </c>
      <c r="DA129" s="5">
        <v>5480</v>
      </c>
      <c r="DB129" s="5">
        <v>2220</v>
      </c>
      <c r="DC129" s="5">
        <v>157460</v>
      </c>
      <c r="DD129" s="5">
        <v>8</v>
      </c>
      <c r="DE129" s="5">
        <v>488</v>
      </c>
      <c r="DF129" s="5">
        <v>440</v>
      </c>
      <c r="DG129" s="5">
        <v>1332</v>
      </c>
      <c r="DH129" s="5">
        <v>571</v>
      </c>
      <c r="DI129" s="5">
        <v>36</v>
      </c>
      <c r="DJ129" s="5">
        <v>401</v>
      </c>
      <c r="DK129" s="5">
        <v>323</v>
      </c>
      <c r="DL129" s="5">
        <v>341</v>
      </c>
      <c r="DM129" s="5">
        <v>685</v>
      </c>
      <c r="DN129" s="5">
        <v>800</v>
      </c>
      <c r="DO129" s="5">
        <v>604</v>
      </c>
      <c r="DP129" s="5">
        <v>196</v>
      </c>
      <c r="DQ129" s="5">
        <v>35437</v>
      </c>
      <c r="DR129" s="5">
        <v>37552</v>
      </c>
      <c r="DS129" s="5">
        <v>33133</v>
      </c>
      <c r="DT129" s="5">
        <v>1482</v>
      </c>
      <c r="DU129" s="5">
        <v>845</v>
      </c>
      <c r="DV129" s="5">
        <v>1405</v>
      </c>
      <c r="DW129" s="5">
        <v>3</v>
      </c>
      <c r="DX129" s="5">
        <v>220</v>
      </c>
      <c r="DY129" s="5">
        <v>4731</v>
      </c>
      <c r="DZ129" s="5">
        <v>4586</v>
      </c>
      <c r="EA129" s="5">
        <v>2024</v>
      </c>
      <c r="EB129" s="5">
        <v>2105</v>
      </c>
      <c r="EC129" s="5">
        <v>853</v>
      </c>
      <c r="ED129" s="5">
        <v>1281</v>
      </c>
      <c r="EE129" s="5">
        <v>3</v>
      </c>
      <c r="EF129" s="5">
        <v>233</v>
      </c>
      <c r="EG129" s="5">
        <v>5428</v>
      </c>
      <c r="EH129" s="5">
        <v>5057</v>
      </c>
      <c r="EI129" s="5">
        <v>2381</v>
      </c>
      <c r="EJ129" s="5">
        <v>2673</v>
      </c>
      <c r="EK129" s="5">
        <v>817</v>
      </c>
      <c r="EL129" s="5">
        <v>1307</v>
      </c>
      <c r="EM129" s="5">
        <v>2</v>
      </c>
      <c r="EN129" s="5">
        <v>194</v>
      </c>
      <c r="EO129" s="5">
        <v>5924</v>
      </c>
      <c r="EP129" s="5">
        <v>5703</v>
      </c>
      <c r="EQ129" s="5">
        <v>2784</v>
      </c>
      <c r="ER129" s="5">
        <v>2805</v>
      </c>
    </row>
    <row r="130" spans="1:148" ht="15" x14ac:dyDescent="0.25">
      <c r="A130" s="4" t="s">
        <v>276</v>
      </c>
      <c r="B130" t="s">
        <v>22</v>
      </c>
      <c r="C130" t="s">
        <v>23</v>
      </c>
      <c r="D130" t="s">
        <v>277</v>
      </c>
      <c r="E130" t="s">
        <v>278</v>
      </c>
      <c r="F130" t="s">
        <v>279</v>
      </c>
      <c r="G130" t="s">
        <v>49</v>
      </c>
      <c r="H130" s="5">
        <v>4.83</v>
      </c>
      <c r="I130" s="5">
        <v>948</v>
      </c>
      <c r="J130" s="9">
        <f t="shared" si="21"/>
        <v>-4.2194092827004219</v>
      </c>
      <c r="K130" s="9">
        <f t="shared" si="22"/>
        <v>7.647679324894515</v>
      </c>
      <c r="L130" s="10">
        <f t="shared" si="28"/>
        <v>0.20147679324894516</v>
      </c>
      <c r="M130" s="10">
        <f t="shared" si="29"/>
        <v>0.59071729957805907</v>
      </c>
      <c r="N130" s="10">
        <f t="shared" si="30"/>
        <v>0.20780590717299577</v>
      </c>
      <c r="O130" s="10">
        <f t="shared" si="31"/>
        <v>0.78680203045685282</v>
      </c>
      <c r="P130" s="11">
        <f t="shared" si="23"/>
        <v>33.755274261603375</v>
      </c>
      <c r="Q130" s="10">
        <f t="shared" si="24"/>
        <v>3.3928571428571426E-2</v>
      </c>
      <c r="R130" s="10">
        <f t="shared" si="32"/>
        <v>0.21052631578947367</v>
      </c>
      <c r="S130" s="10">
        <f t="shared" si="33"/>
        <v>0.42105263157894735</v>
      </c>
      <c r="T130" s="10">
        <f t="shared" si="34"/>
        <v>0.94486215538847118</v>
      </c>
      <c r="U130" s="11">
        <f t="shared" si="25"/>
        <v>45</v>
      </c>
      <c r="V130" s="11">
        <f t="shared" si="26"/>
        <v>50</v>
      </c>
      <c r="W130" s="11">
        <f t="shared" si="35"/>
        <v>191</v>
      </c>
      <c r="X130" s="9">
        <f t="shared" si="36"/>
        <v>1.0548523206751055</v>
      </c>
      <c r="Y130" s="9">
        <f t="shared" si="37"/>
        <v>0</v>
      </c>
      <c r="Z130" s="10">
        <f t="shared" si="38"/>
        <v>0.15942028985507245</v>
      </c>
      <c r="AA130" s="10"/>
      <c r="AB130" s="11">
        <f t="shared" si="39"/>
        <v>52.631578947368418</v>
      </c>
      <c r="AC130" s="11">
        <f t="shared" si="40"/>
        <v>29.535864978902953</v>
      </c>
      <c r="AD130" s="11">
        <f t="shared" si="27"/>
        <v>1.0548523206751055</v>
      </c>
      <c r="AE130" s="9">
        <f t="shared" si="41"/>
        <v>0.66666666666666663</v>
      </c>
      <c r="AF130" s="5">
        <v>31</v>
      </c>
      <c r="AG130" s="5">
        <v>38</v>
      </c>
      <c r="AH130" s="5">
        <v>73</v>
      </c>
      <c r="AI130" s="5">
        <v>13</v>
      </c>
      <c r="AJ130" s="5">
        <v>36</v>
      </c>
      <c r="AK130" s="5">
        <v>560</v>
      </c>
      <c r="AL130" s="5">
        <v>197</v>
      </c>
      <c r="AM130" s="5">
        <v>16</v>
      </c>
      <c r="AN130" s="5">
        <v>11</v>
      </c>
      <c r="AO130" s="5"/>
      <c r="AP130" s="5">
        <v>4</v>
      </c>
      <c r="AQ130" s="5">
        <v>74</v>
      </c>
      <c r="AR130" s="5">
        <v>44</v>
      </c>
      <c r="AS130" s="5">
        <v>44</v>
      </c>
      <c r="AT130" s="5">
        <v>19</v>
      </c>
      <c r="AU130" s="5">
        <v>399</v>
      </c>
      <c r="AV130" s="5">
        <v>377</v>
      </c>
      <c r="AW130" s="5">
        <v>345</v>
      </c>
      <c r="AX130" s="5">
        <v>393</v>
      </c>
      <c r="AY130" s="5">
        <v>180</v>
      </c>
      <c r="AZ130" s="5">
        <v>1</v>
      </c>
      <c r="BA130" s="5">
        <v>1</v>
      </c>
      <c r="BB130" s="5"/>
      <c r="BC130" s="5">
        <v>1</v>
      </c>
      <c r="BD130" s="5"/>
      <c r="BE130" s="5">
        <v>18886</v>
      </c>
      <c r="BF130" s="5"/>
      <c r="BG130" s="5"/>
      <c r="BH130" s="5"/>
      <c r="BI130" s="5"/>
      <c r="BJ130" s="5"/>
      <c r="BK130" s="5"/>
      <c r="BL130" s="5"/>
      <c r="BM130" s="5"/>
      <c r="BN130" s="5">
        <v>2</v>
      </c>
      <c r="BO130" s="5"/>
      <c r="BP130" s="5">
        <v>20</v>
      </c>
      <c r="BQ130" s="5">
        <v>1</v>
      </c>
      <c r="BR130" s="5">
        <v>20</v>
      </c>
      <c r="BS130" s="5">
        <v>44</v>
      </c>
      <c r="BT130" s="5">
        <v>1</v>
      </c>
      <c r="BU130" s="5">
        <v>43</v>
      </c>
      <c r="BV130" s="5">
        <v>39</v>
      </c>
      <c r="BW130" s="5">
        <v>1</v>
      </c>
      <c r="BX130" s="5">
        <v>2</v>
      </c>
      <c r="BY130" s="5"/>
      <c r="BZ130" s="5">
        <v>1</v>
      </c>
      <c r="CA130" s="5">
        <v>69</v>
      </c>
      <c r="CB130" s="5"/>
      <c r="CC130" s="5">
        <v>12</v>
      </c>
      <c r="CD130" s="5">
        <v>19</v>
      </c>
      <c r="CE130" s="5">
        <v>34</v>
      </c>
      <c r="CF130" s="5">
        <v>35</v>
      </c>
      <c r="CG130" s="5">
        <v>19</v>
      </c>
      <c r="CH130" s="5">
        <v>46</v>
      </c>
      <c r="CI130" s="5">
        <v>1</v>
      </c>
      <c r="CJ130" s="5">
        <v>8</v>
      </c>
      <c r="CK130" s="5"/>
      <c r="CL130" s="5">
        <v>11</v>
      </c>
      <c r="CM130" s="5">
        <v>1</v>
      </c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>
        <v>1</v>
      </c>
      <c r="CZ130" s="5">
        <v>28</v>
      </c>
      <c r="DA130" s="5">
        <v>39</v>
      </c>
      <c r="DB130" s="5">
        <v>18</v>
      </c>
      <c r="DC130" s="5">
        <v>2528</v>
      </c>
      <c r="DD130" s="5"/>
      <c r="DE130" s="5">
        <v>1</v>
      </c>
      <c r="DF130" s="5">
        <v>1</v>
      </c>
      <c r="DG130" s="5">
        <v>19</v>
      </c>
      <c r="DH130" s="5">
        <v>4</v>
      </c>
      <c r="DI130" s="5"/>
      <c r="DJ130" s="5">
        <v>8</v>
      </c>
      <c r="DK130" s="5">
        <v>2</v>
      </c>
      <c r="DL130" s="5">
        <v>8</v>
      </c>
      <c r="DM130" s="5">
        <v>12</v>
      </c>
      <c r="DN130" s="5">
        <v>14</v>
      </c>
      <c r="DO130" s="5">
        <v>10</v>
      </c>
      <c r="DP130" s="5">
        <v>4</v>
      </c>
      <c r="DQ130" s="5">
        <v>320</v>
      </c>
      <c r="DR130" s="5">
        <v>354</v>
      </c>
      <c r="DS130" s="5">
        <v>296</v>
      </c>
      <c r="DT130" s="5">
        <v>9</v>
      </c>
      <c r="DU130" s="5">
        <v>14</v>
      </c>
      <c r="DV130" s="5">
        <v>15</v>
      </c>
      <c r="DW130" s="5"/>
      <c r="DX130" s="5">
        <v>5</v>
      </c>
      <c r="DY130" s="5">
        <v>51</v>
      </c>
      <c r="DZ130" s="5">
        <v>42</v>
      </c>
      <c r="EA130" s="5">
        <v>16</v>
      </c>
      <c r="EB130" s="5">
        <v>30</v>
      </c>
      <c r="EC130" s="5">
        <v>9</v>
      </c>
      <c r="ED130" s="5">
        <v>16</v>
      </c>
      <c r="EE130" s="5">
        <v>1</v>
      </c>
      <c r="EF130" s="5">
        <v>3</v>
      </c>
      <c r="EG130" s="5">
        <v>26</v>
      </c>
      <c r="EH130" s="5">
        <v>32</v>
      </c>
      <c r="EI130" s="5">
        <v>15</v>
      </c>
      <c r="EJ130" s="5">
        <v>12</v>
      </c>
      <c r="EK130" s="5">
        <v>6</v>
      </c>
      <c r="EL130" s="5">
        <v>19</v>
      </c>
      <c r="EM130" s="5"/>
      <c r="EN130" s="5">
        <v>4</v>
      </c>
      <c r="EO130" s="5">
        <v>30</v>
      </c>
      <c r="EP130" s="5">
        <v>55</v>
      </c>
      <c r="EQ130" s="5">
        <v>25</v>
      </c>
      <c r="ER130" s="5">
        <v>10</v>
      </c>
    </row>
    <row r="131" spans="1:148" ht="15" x14ac:dyDescent="0.25">
      <c r="A131" s="4" t="s">
        <v>280</v>
      </c>
      <c r="B131" t="s">
        <v>22</v>
      </c>
      <c r="C131" t="s">
        <v>23</v>
      </c>
      <c r="D131" t="s">
        <v>277</v>
      </c>
      <c r="E131" t="s">
        <v>278</v>
      </c>
      <c r="F131" t="s">
        <v>281</v>
      </c>
      <c r="G131" t="s">
        <v>27</v>
      </c>
      <c r="H131" s="5">
        <v>37.270000000000003</v>
      </c>
      <c r="I131" s="5">
        <v>1969</v>
      </c>
      <c r="J131" s="9">
        <f t="shared" si="21"/>
        <v>-2.1584560690705943</v>
      </c>
      <c r="K131" s="9">
        <f t="shared" si="22"/>
        <v>5.3326561706449969</v>
      </c>
      <c r="L131" s="10">
        <f t="shared" si="28"/>
        <v>0.17369222955815133</v>
      </c>
      <c r="M131" s="10">
        <f t="shared" si="29"/>
        <v>0.56627729812087357</v>
      </c>
      <c r="N131" s="10">
        <f t="shared" si="30"/>
        <v>0.26003047232097509</v>
      </c>
      <c r="O131" s="10">
        <f t="shared" si="31"/>
        <v>0.578125</v>
      </c>
      <c r="P131" s="11">
        <f t="shared" si="23"/>
        <v>38.547486033519547</v>
      </c>
      <c r="Q131" s="10">
        <f t="shared" si="24"/>
        <v>3.3183856502242155E-2</v>
      </c>
      <c r="R131" s="10">
        <f t="shared" si="32"/>
        <v>0.54054054054054057</v>
      </c>
      <c r="S131" s="10">
        <f t="shared" si="33"/>
        <v>0.32432432432432434</v>
      </c>
      <c r="T131" s="10">
        <f t="shared" si="34"/>
        <v>0.99104859335038364</v>
      </c>
      <c r="U131" s="11">
        <f t="shared" si="25"/>
        <v>75</v>
      </c>
      <c r="V131" s="11">
        <f t="shared" si="26"/>
        <v>71</v>
      </c>
      <c r="W131" s="11">
        <f t="shared" si="35"/>
        <v>342</v>
      </c>
      <c r="X131" s="9">
        <f t="shared" si="36"/>
        <v>0.50787201625190448</v>
      </c>
      <c r="Y131" s="9">
        <f t="shared" si="37"/>
        <v>0</v>
      </c>
      <c r="Z131" s="10">
        <f t="shared" si="38"/>
        <v>5.4945054945054944E-2</v>
      </c>
      <c r="AA131" s="10"/>
      <c r="AB131" s="11">
        <f t="shared" si="39"/>
        <v>86.206896551724142</v>
      </c>
      <c r="AC131" s="11">
        <f t="shared" si="40"/>
        <v>133.06246825799897</v>
      </c>
      <c r="AD131" s="11">
        <f t="shared" si="27"/>
        <v>5.5865921787709496</v>
      </c>
      <c r="AE131" s="9">
        <f t="shared" si="41"/>
        <v>0.6428571428571429</v>
      </c>
      <c r="AF131" s="5">
        <v>55</v>
      </c>
      <c r="AG131" s="5">
        <v>58</v>
      </c>
      <c r="AH131" s="5">
        <v>161</v>
      </c>
      <c r="AI131" s="5">
        <v>22</v>
      </c>
      <c r="AJ131" s="5">
        <v>46</v>
      </c>
      <c r="AK131" s="5">
        <v>1115</v>
      </c>
      <c r="AL131" s="5">
        <v>512</v>
      </c>
      <c r="AM131" s="5">
        <v>16</v>
      </c>
      <c r="AN131" s="5">
        <v>21</v>
      </c>
      <c r="AO131" s="5"/>
      <c r="AP131" s="5">
        <v>2</v>
      </c>
      <c r="AQ131" s="5">
        <v>113</v>
      </c>
      <c r="AR131" s="5">
        <v>101</v>
      </c>
      <c r="AS131" s="5">
        <v>54</v>
      </c>
      <c r="AT131" s="5">
        <v>50</v>
      </c>
      <c r="AU131" s="5">
        <v>782</v>
      </c>
      <c r="AV131" s="5">
        <v>775</v>
      </c>
      <c r="AW131" s="5">
        <v>715</v>
      </c>
      <c r="AX131" s="5">
        <v>915</v>
      </c>
      <c r="AY131" s="5">
        <v>497</v>
      </c>
      <c r="AZ131" s="5"/>
      <c r="BA131" s="5">
        <v>1</v>
      </c>
      <c r="BB131" s="5"/>
      <c r="BC131" s="5">
        <v>1</v>
      </c>
      <c r="BD131" s="5"/>
      <c r="BE131" s="5">
        <v>10071</v>
      </c>
      <c r="BF131" s="5"/>
      <c r="BG131" s="5">
        <v>1</v>
      </c>
      <c r="BH131" s="5"/>
      <c r="BI131" s="5"/>
      <c r="BJ131" s="5"/>
      <c r="BK131" s="5"/>
      <c r="BL131" s="5"/>
      <c r="BM131" s="5"/>
      <c r="BN131" s="5"/>
      <c r="BO131" s="5">
        <v>7</v>
      </c>
      <c r="BP131" s="5">
        <v>1</v>
      </c>
      <c r="BQ131" s="5"/>
      <c r="BR131" s="5"/>
      <c r="BS131" s="5">
        <v>16</v>
      </c>
      <c r="BT131" s="5">
        <v>1</v>
      </c>
      <c r="BU131" s="5">
        <v>100</v>
      </c>
      <c r="BV131" s="5">
        <v>65</v>
      </c>
      <c r="BW131" s="5">
        <v>3</v>
      </c>
      <c r="BX131" s="5">
        <v>5</v>
      </c>
      <c r="BY131" s="5"/>
      <c r="BZ131" s="5">
        <v>1</v>
      </c>
      <c r="CA131" s="5">
        <v>182</v>
      </c>
      <c r="CB131" s="5"/>
      <c r="CC131" s="5">
        <v>17</v>
      </c>
      <c r="CD131" s="5">
        <v>34</v>
      </c>
      <c r="CE131" s="5">
        <v>87</v>
      </c>
      <c r="CF131" s="5">
        <v>95</v>
      </c>
      <c r="CG131" s="5">
        <v>47</v>
      </c>
      <c r="CH131" s="5">
        <v>117</v>
      </c>
      <c r="CI131" s="5">
        <v>1</v>
      </c>
      <c r="CJ131" s="5">
        <v>17</v>
      </c>
      <c r="CK131" s="5"/>
      <c r="CL131" s="5">
        <v>10</v>
      </c>
      <c r="CM131" s="5">
        <v>1</v>
      </c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>
        <v>3</v>
      </c>
      <c r="CZ131" s="5">
        <v>262</v>
      </c>
      <c r="DA131" s="5">
        <v>589</v>
      </c>
      <c r="DB131" s="5">
        <v>38</v>
      </c>
      <c r="DC131" s="5">
        <v>1495</v>
      </c>
      <c r="DD131" s="5"/>
      <c r="DE131" s="5">
        <v>12</v>
      </c>
      <c r="DF131" s="5">
        <v>11</v>
      </c>
      <c r="DG131" s="5">
        <v>37</v>
      </c>
      <c r="DH131" s="5">
        <v>20</v>
      </c>
      <c r="DI131" s="5"/>
      <c r="DJ131" s="5">
        <v>12</v>
      </c>
      <c r="DK131" s="5">
        <v>10</v>
      </c>
      <c r="DL131" s="5">
        <v>12</v>
      </c>
      <c r="DM131" s="5">
        <v>18</v>
      </c>
      <c r="DN131" s="5">
        <v>22</v>
      </c>
      <c r="DO131" s="5">
        <v>18</v>
      </c>
      <c r="DP131" s="5">
        <v>4</v>
      </c>
      <c r="DQ131" s="5">
        <v>759</v>
      </c>
      <c r="DR131" s="5">
        <v>839</v>
      </c>
      <c r="DS131" s="5">
        <v>744</v>
      </c>
      <c r="DT131" s="5">
        <v>35</v>
      </c>
      <c r="DU131" s="5">
        <v>17</v>
      </c>
      <c r="DV131" s="5">
        <v>27</v>
      </c>
      <c r="DW131" s="5">
        <v>1</v>
      </c>
      <c r="DX131" s="5">
        <v>3</v>
      </c>
      <c r="DY131" s="5">
        <v>55</v>
      </c>
      <c r="DZ131" s="5">
        <v>84</v>
      </c>
      <c r="EA131" s="5">
        <v>43</v>
      </c>
      <c r="EB131" s="5">
        <v>23</v>
      </c>
      <c r="EC131" s="5">
        <v>21</v>
      </c>
      <c r="ED131" s="5">
        <v>25</v>
      </c>
      <c r="EE131" s="5"/>
      <c r="EF131" s="5">
        <v>1</v>
      </c>
      <c r="EG131" s="5">
        <v>86</v>
      </c>
      <c r="EH131" s="5">
        <v>112</v>
      </c>
      <c r="EI131" s="5">
        <v>55</v>
      </c>
      <c r="EJ131" s="5">
        <v>39</v>
      </c>
      <c r="EK131" s="5">
        <v>21</v>
      </c>
      <c r="EL131" s="5">
        <v>19</v>
      </c>
      <c r="EM131" s="5"/>
      <c r="EN131" s="5">
        <v>1</v>
      </c>
      <c r="EO131" s="5">
        <v>88</v>
      </c>
      <c r="EP131" s="5">
        <v>98</v>
      </c>
      <c r="EQ131" s="5">
        <v>46</v>
      </c>
      <c r="ER131" s="5">
        <v>44</v>
      </c>
    </row>
    <row r="132" spans="1:148" ht="15" x14ac:dyDescent="0.25">
      <c r="A132" s="4" t="s">
        <v>282</v>
      </c>
      <c r="B132" t="s">
        <v>22</v>
      </c>
      <c r="C132" t="s">
        <v>23</v>
      </c>
      <c r="D132" t="s">
        <v>277</v>
      </c>
      <c r="E132" t="s">
        <v>278</v>
      </c>
      <c r="F132" t="s">
        <v>283</v>
      </c>
      <c r="G132" t="s">
        <v>27</v>
      </c>
      <c r="H132" s="5">
        <v>16.440000000000001</v>
      </c>
      <c r="I132" s="5">
        <v>1625</v>
      </c>
      <c r="J132" s="9">
        <f t="shared" si="21"/>
        <v>-7.8461538461538458</v>
      </c>
      <c r="K132" s="9">
        <f t="shared" si="22"/>
        <v>-2.3076923076923075</v>
      </c>
      <c r="L132" s="10">
        <f t="shared" si="28"/>
        <v>0.20676923076923076</v>
      </c>
      <c r="M132" s="10">
        <f t="shared" si="29"/>
        <v>0.56246153846153846</v>
      </c>
      <c r="N132" s="10">
        <f t="shared" si="30"/>
        <v>0.23076923076923078</v>
      </c>
      <c r="O132" s="10">
        <f t="shared" si="31"/>
        <v>0.74399999999999999</v>
      </c>
      <c r="P132" s="11">
        <f t="shared" si="23"/>
        <v>31.876923076923077</v>
      </c>
      <c r="Q132" s="10">
        <f t="shared" si="24"/>
        <v>4.5951859956236324E-2</v>
      </c>
      <c r="R132" s="10">
        <f t="shared" si="32"/>
        <v>0.33333333333333331</v>
      </c>
      <c r="S132" s="10">
        <f t="shared" si="33"/>
        <v>0.6428571428571429</v>
      </c>
      <c r="T132" s="10">
        <f t="shared" si="34"/>
        <v>0.95348837209302328</v>
      </c>
      <c r="U132" s="11">
        <f t="shared" si="25"/>
        <v>73</v>
      </c>
      <c r="V132" s="11">
        <f t="shared" si="26"/>
        <v>86</v>
      </c>
      <c r="W132" s="11">
        <f t="shared" si="35"/>
        <v>336</v>
      </c>
      <c r="X132" s="9">
        <f t="shared" si="36"/>
        <v>0.61538461538461542</v>
      </c>
      <c r="Y132" s="9">
        <f t="shared" si="37"/>
        <v>0</v>
      </c>
      <c r="Z132" s="10">
        <f t="shared" si="38"/>
        <v>0.65714285714285714</v>
      </c>
      <c r="AA132" s="10"/>
      <c r="AB132" s="11">
        <f t="shared" si="39"/>
        <v>60.606060606060609</v>
      </c>
      <c r="AC132" s="11">
        <f t="shared" si="40"/>
        <v>99.07692307692308</v>
      </c>
      <c r="AD132" s="11">
        <f t="shared" si="27"/>
        <v>4.9230769230769234</v>
      </c>
      <c r="AE132" s="9">
        <f t="shared" si="41"/>
        <v>0.14285714285714285</v>
      </c>
      <c r="AF132" s="5">
        <v>56</v>
      </c>
      <c r="AG132" s="5">
        <v>66</v>
      </c>
      <c r="AH132" s="5">
        <v>139</v>
      </c>
      <c r="AI132" s="5">
        <v>18</v>
      </c>
      <c r="AJ132" s="5">
        <v>57</v>
      </c>
      <c r="AK132" s="5">
        <v>914</v>
      </c>
      <c r="AL132" s="5">
        <v>375</v>
      </c>
      <c r="AM132" s="5">
        <v>14</v>
      </c>
      <c r="AN132" s="5">
        <v>38</v>
      </c>
      <c r="AO132" s="5"/>
      <c r="AP132" s="5">
        <v>4</v>
      </c>
      <c r="AQ132" s="5">
        <v>123</v>
      </c>
      <c r="AR132" s="5">
        <v>101</v>
      </c>
      <c r="AS132" s="5">
        <v>60</v>
      </c>
      <c r="AT132" s="5">
        <v>41</v>
      </c>
      <c r="AU132" s="5">
        <v>559</v>
      </c>
      <c r="AV132" s="5">
        <v>533</v>
      </c>
      <c r="AW132" s="5">
        <v>470</v>
      </c>
      <c r="AX132" s="5">
        <v>637</v>
      </c>
      <c r="AY132" s="5">
        <v>328</v>
      </c>
      <c r="AZ132" s="5"/>
      <c r="BA132" s="5">
        <v>1</v>
      </c>
      <c r="BB132" s="5"/>
      <c r="BC132" s="5">
        <v>1</v>
      </c>
      <c r="BD132" s="5"/>
      <c r="BE132" s="5">
        <v>10402</v>
      </c>
      <c r="BF132" s="5"/>
      <c r="BG132" s="5">
        <v>1</v>
      </c>
      <c r="BH132" s="5"/>
      <c r="BI132" s="5"/>
      <c r="BJ132" s="5"/>
      <c r="BK132" s="5"/>
      <c r="BL132" s="5"/>
      <c r="BM132" s="5"/>
      <c r="BN132" s="5">
        <v>45</v>
      </c>
      <c r="BO132" s="5">
        <v>37</v>
      </c>
      <c r="BP132" s="5">
        <v>9</v>
      </c>
      <c r="BQ132" s="5"/>
      <c r="BR132" s="5"/>
      <c r="BS132" s="5"/>
      <c r="BT132" s="5">
        <v>1</v>
      </c>
      <c r="BU132" s="5">
        <v>64</v>
      </c>
      <c r="BV132" s="5">
        <v>53</v>
      </c>
      <c r="BW132" s="5">
        <v>18</v>
      </c>
      <c r="BX132" s="5">
        <v>4</v>
      </c>
      <c r="BY132" s="5"/>
      <c r="BZ132" s="5">
        <v>1</v>
      </c>
      <c r="CA132" s="5">
        <v>35</v>
      </c>
      <c r="CB132" s="5"/>
      <c r="CC132" s="5">
        <v>6</v>
      </c>
      <c r="CD132" s="5"/>
      <c r="CE132" s="5">
        <v>35</v>
      </c>
      <c r="CF132" s="5"/>
      <c r="CG132" s="5">
        <v>9</v>
      </c>
      <c r="CH132" s="5">
        <v>5</v>
      </c>
      <c r="CI132" s="5">
        <v>1</v>
      </c>
      <c r="CJ132" s="5"/>
      <c r="CK132" s="5"/>
      <c r="CL132" s="5">
        <v>23</v>
      </c>
      <c r="CM132" s="5">
        <v>1</v>
      </c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>
        <v>2</v>
      </c>
      <c r="CZ132" s="5">
        <v>161</v>
      </c>
      <c r="DA132" s="5">
        <v>98</v>
      </c>
      <c r="DB132" s="5">
        <v>33</v>
      </c>
      <c r="DC132" s="5">
        <v>2620</v>
      </c>
      <c r="DD132" s="5">
        <v>1</v>
      </c>
      <c r="DE132" s="5">
        <v>8</v>
      </c>
      <c r="DF132" s="5">
        <v>8</v>
      </c>
      <c r="DG132" s="5">
        <v>42</v>
      </c>
      <c r="DH132" s="5">
        <v>14</v>
      </c>
      <c r="DI132" s="5">
        <v>3</v>
      </c>
      <c r="DJ132" s="5">
        <v>24</v>
      </c>
      <c r="DK132" s="5">
        <v>10</v>
      </c>
      <c r="DL132" s="5">
        <v>6</v>
      </c>
      <c r="DM132" s="5">
        <v>18</v>
      </c>
      <c r="DN132" s="5">
        <v>24</v>
      </c>
      <c r="DO132" s="5">
        <v>12</v>
      </c>
      <c r="DP132" s="5">
        <v>12</v>
      </c>
      <c r="DQ132" s="5">
        <v>518</v>
      </c>
      <c r="DR132" s="5">
        <v>535</v>
      </c>
      <c r="DS132" s="5">
        <v>490</v>
      </c>
      <c r="DT132" s="5">
        <v>89.5</v>
      </c>
      <c r="DU132" s="5">
        <v>23</v>
      </c>
      <c r="DV132" s="5">
        <v>31</v>
      </c>
      <c r="DW132" s="5"/>
      <c r="DX132" s="5">
        <v>6</v>
      </c>
      <c r="DY132" s="5">
        <v>99</v>
      </c>
      <c r="DZ132" s="5">
        <v>92</v>
      </c>
      <c r="EA132" s="5">
        <v>37</v>
      </c>
      <c r="EB132" s="5">
        <v>38</v>
      </c>
      <c r="EC132" s="5">
        <v>15</v>
      </c>
      <c r="ED132" s="5">
        <v>26</v>
      </c>
      <c r="EE132" s="5"/>
      <c r="EF132" s="5">
        <v>6</v>
      </c>
      <c r="EG132" s="5">
        <v>100</v>
      </c>
      <c r="EH132" s="5">
        <v>71</v>
      </c>
      <c r="EI132" s="5">
        <v>34</v>
      </c>
      <c r="EJ132" s="5">
        <v>45</v>
      </c>
      <c r="EK132" s="5">
        <v>21</v>
      </c>
      <c r="EL132" s="5">
        <v>29</v>
      </c>
      <c r="EM132" s="5"/>
      <c r="EN132" s="5">
        <v>7</v>
      </c>
      <c r="EO132" s="5">
        <v>163</v>
      </c>
      <c r="EP132" s="5">
        <v>118</v>
      </c>
      <c r="EQ132" s="5">
        <v>71</v>
      </c>
      <c r="ER132" s="5">
        <v>93</v>
      </c>
    </row>
    <row r="133" spans="1:148" ht="15" x14ac:dyDescent="0.25">
      <c r="A133" s="4" t="s">
        <v>284</v>
      </c>
      <c r="B133" t="s">
        <v>22</v>
      </c>
      <c r="C133" t="s">
        <v>23</v>
      </c>
      <c r="D133" t="s">
        <v>277</v>
      </c>
      <c r="E133" t="s">
        <v>278</v>
      </c>
      <c r="F133" t="s">
        <v>285</v>
      </c>
      <c r="G133" t="s">
        <v>44</v>
      </c>
      <c r="H133" s="5">
        <v>18.71</v>
      </c>
      <c r="I133" s="5">
        <v>3248</v>
      </c>
      <c r="J133" s="9">
        <f t="shared" si="21"/>
        <v>-4.38731527093596</v>
      </c>
      <c r="K133" s="9">
        <f t="shared" si="22"/>
        <v>1.0775862068965516</v>
      </c>
      <c r="L133" s="10">
        <f t="shared" si="28"/>
        <v>0.16687192118226601</v>
      </c>
      <c r="M133" s="10">
        <f t="shared" si="29"/>
        <v>0.57050492610837433</v>
      </c>
      <c r="N133" s="10">
        <f t="shared" si="30"/>
        <v>0.2626231527093596</v>
      </c>
      <c r="O133" s="10">
        <f t="shared" si="31"/>
        <v>0.53810082063305975</v>
      </c>
      <c r="P133" s="11">
        <f t="shared" si="23"/>
        <v>41.564039408866996</v>
      </c>
      <c r="Q133" s="10">
        <f t="shared" si="24"/>
        <v>2.5903939557474366E-2</v>
      </c>
      <c r="R133" s="10">
        <f t="shared" si="32"/>
        <v>0.39583333333333331</v>
      </c>
      <c r="S133" s="10">
        <f t="shared" si="33"/>
        <v>0.33333333333333331</v>
      </c>
      <c r="T133" s="10">
        <f t="shared" si="34"/>
        <v>0.98918918918918919</v>
      </c>
      <c r="U133" s="11">
        <f t="shared" si="25"/>
        <v>119</v>
      </c>
      <c r="V133" s="11">
        <f t="shared" si="26"/>
        <v>134</v>
      </c>
      <c r="W133" s="11">
        <f t="shared" si="35"/>
        <v>542</v>
      </c>
      <c r="X133" s="9">
        <f t="shared" si="36"/>
        <v>0.61576354679802958</v>
      </c>
      <c r="Y133" s="9">
        <f t="shared" si="37"/>
        <v>0</v>
      </c>
      <c r="Z133" s="10">
        <f t="shared" si="38"/>
        <v>0</v>
      </c>
      <c r="AA133" s="10"/>
      <c r="AB133" s="11">
        <f t="shared" si="39"/>
        <v>111.1111111111111</v>
      </c>
      <c r="AC133" s="11">
        <f t="shared" si="40"/>
        <v>126.84729064039411</v>
      </c>
      <c r="AD133" s="11">
        <f t="shared" si="27"/>
        <v>4.0024630541871922</v>
      </c>
      <c r="AE133" s="9">
        <f t="shared" si="41"/>
        <v>0.76436781609195403</v>
      </c>
      <c r="AF133" s="5">
        <v>107</v>
      </c>
      <c r="AG133" s="5">
        <v>81</v>
      </c>
      <c r="AH133" s="5">
        <v>247</v>
      </c>
      <c r="AI133" s="5">
        <v>24</v>
      </c>
      <c r="AJ133" s="5">
        <v>83</v>
      </c>
      <c r="AK133" s="5">
        <v>1853</v>
      </c>
      <c r="AL133" s="5">
        <v>853</v>
      </c>
      <c r="AM133" s="5">
        <v>30</v>
      </c>
      <c r="AN133" s="5">
        <v>42</v>
      </c>
      <c r="AO133" s="5"/>
      <c r="AP133" s="5">
        <v>9</v>
      </c>
      <c r="AQ133" s="5">
        <v>151</v>
      </c>
      <c r="AR133" s="5">
        <v>155</v>
      </c>
      <c r="AS133" s="5">
        <v>84</v>
      </c>
      <c r="AT133" s="5">
        <v>76</v>
      </c>
      <c r="AU133" s="5">
        <v>1295</v>
      </c>
      <c r="AV133" s="5">
        <v>1281</v>
      </c>
      <c r="AW133" s="5">
        <v>1244</v>
      </c>
      <c r="AX133" s="5">
        <v>1425</v>
      </c>
      <c r="AY133" s="5">
        <v>878</v>
      </c>
      <c r="AZ133" s="5"/>
      <c r="BA133" s="5">
        <v>2</v>
      </c>
      <c r="BB133" s="5"/>
      <c r="BC133" s="5">
        <v>2</v>
      </c>
      <c r="BD133" s="5"/>
      <c r="BE133" s="5">
        <v>18921</v>
      </c>
      <c r="BF133" s="5"/>
      <c r="BG133" s="5">
        <v>1</v>
      </c>
      <c r="BH133" s="5"/>
      <c r="BI133" s="5">
        <v>1</v>
      </c>
      <c r="BJ133" s="5"/>
      <c r="BK133" s="5"/>
      <c r="BL133" s="5">
        <v>8</v>
      </c>
      <c r="BM133" s="5">
        <v>7</v>
      </c>
      <c r="BN133" s="5"/>
      <c r="BO133" s="5"/>
      <c r="BP133" s="5">
        <v>27</v>
      </c>
      <c r="BQ133" s="5">
        <v>1</v>
      </c>
      <c r="BR133" s="5">
        <v>11</v>
      </c>
      <c r="BS133" s="5">
        <v>61</v>
      </c>
      <c r="BT133" s="5">
        <v>2</v>
      </c>
      <c r="BU133" s="5">
        <v>125</v>
      </c>
      <c r="BV133" s="5">
        <v>90</v>
      </c>
      <c r="BW133" s="5"/>
      <c r="BX133" s="5">
        <v>9</v>
      </c>
      <c r="BY133" s="5"/>
      <c r="BZ133" s="5">
        <v>1</v>
      </c>
      <c r="CA133" s="5">
        <v>174</v>
      </c>
      <c r="CB133" s="5"/>
      <c r="CC133" s="5">
        <v>19</v>
      </c>
      <c r="CD133" s="5">
        <v>13</v>
      </c>
      <c r="CE133" s="5">
        <v>84</v>
      </c>
      <c r="CF133" s="5">
        <v>90</v>
      </c>
      <c r="CG133" s="5">
        <v>26</v>
      </c>
      <c r="CH133" s="5">
        <v>133</v>
      </c>
      <c r="CI133" s="5">
        <v>1</v>
      </c>
      <c r="CJ133" s="5">
        <v>23</v>
      </c>
      <c r="CK133" s="5"/>
      <c r="CL133" s="5"/>
      <c r="CM133" s="5">
        <v>1</v>
      </c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>
        <v>4</v>
      </c>
      <c r="CZ133" s="5">
        <v>412</v>
      </c>
      <c r="DA133" s="5">
        <v>282</v>
      </c>
      <c r="DB133" s="5">
        <v>44</v>
      </c>
      <c r="DC133" s="5">
        <v>5778</v>
      </c>
      <c r="DD133" s="5"/>
      <c r="DE133" s="5">
        <v>14</v>
      </c>
      <c r="DF133" s="5">
        <v>13</v>
      </c>
      <c r="DG133" s="5">
        <v>48</v>
      </c>
      <c r="DH133" s="5">
        <v>19</v>
      </c>
      <c r="DI133" s="5"/>
      <c r="DJ133" s="5">
        <v>16</v>
      </c>
      <c r="DK133" s="5">
        <v>9</v>
      </c>
      <c r="DL133" s="5">
        <v>8</v>
      </c>
      <c r="DM133" s="5">
        <v>20</v>
      </c>
      <c r="DN133" s="5">
        <v>28</v>
      </c>
      <c r="DO133" s="5">
        <v>20</v>
      </c>
      <c r="DP133" s="5">
        <v>8</v>
      </c>
      <c r="DQ133" s="5">
        <v>1350</v>
      </c>
      <c r="DR133" s="5">
        <v>1446</v>
      </c>
      <c r="DS133" s="5">
        <v>1282</v>
      </c>
      <c r="DT133" s="5">
        <v>19</v>
      </c>
      <c r="DU133" s="5">
        <v>28</v>
      </c>
      <c r="DV133" s="5">
        <v>38</v>
      </c>
      <c r="DW133" s="5"/>
      <c r="DX133" s="5">
        <v>3</v>
      </c>
      <c r="DY133" s="5">
        <v>107</v>
      </c>
      <c r="DZ133" s="5">
        <v>138</v>
      </c>
      <c r="EA133" s="5">
        <v>73</v>
      </c>
      <c r="EB133" s="5">
        <v>42</v>
      </c>
      <c r="EC133" s="5">
        <v>29</v>
      </c>
      <c r="ED133" s="5">
        <v>49</v>
      </c>
      <c r="EE133" s="5"/>
      <c r="EF133" s="5">
        <v>7</v>
      </c>
      <c r="EG133" s="5">
        <v>145</v>
      </c>
      <c r="EH133" s="5">
        <v>153</v>
      </c>
      <c r="EI133" s="5">
        <v>65</v>
      </c>
      <c r="EJ133" s="5">
        <v>73</v>
      </c>
      <c r="EK133" s="5">
        <v>32</v>
      </c>
      <c r="EL133" s="5">
        <v>47</v>
      </c>
      <c r="EM133" s="5"/>
      <c r="EN133" s="5">
        <v>5</v>
      </c>
      <c r="EO133" s="5">
        <v>166</v>
      </c>
      <c r="EP133" s="5">
        <v>143</v>
      </c>
      <c r="EQ133" s="5">
        <v>74</v>
      </c>
      <c r="ER133" s="5">
        <v>91</v>
      </c>
    </row>
    <row r="134" spans="1:148" ht="15" x14ac:dyDescent="0.25">
      <c r="A134" s="4" t="s">
        <v>286</v>
      </c>
      <c r="B134" t="s">
        <v>22</v>
      </c>
      <c r="C134" t="s">
        <v>23</v>
      </c>
      <c r="D134" t="s">
        <v>277</v>
      </c>
      <c r="E134" t="s">
        <v>278</v>
      </c>
      <c r="F134" t="s">
        <v>287</v>
      </c>
      <c r="G134" t="s">
        <v>49</v>
      </c>
      <c r="H134" s="5">
        <v>11.89</v>
      </c>
      <c r="I134" s="5">
        <v>925</v>
      </c>
      <c r="J134" s="9">
        <f t="shared" si="21"/>
        <v>-5.4054054054054053</v>
      </c>
      <c r="K134" s="9">
        <f t="shared" si="22"/>
        <v>-3.7837837837837838</v>
      </c>
      <c r="L134" s="10">
        <f t="shared" si="28"/>
        <v>0.16</v>
      </c>
      <c r="M134" s="10">
        <f t="shared" si="29"/>
        <v>0.572972972972973</v>
      </c>
      <c r="N134" s="10">
        <f t="shared" si="30"/>
        <v>0.26702702702702702</v>
      </c>
      <c r="O134" s="10">
        <f t="shared" si="31"/>
        <v>0.50607287449392713</v>
      </c>
      <c r="P134" s="11">
        <f t="shared" si="23"/>
        <v>38.378378378378379</v>
      </c>
      <c r="Q134" s="10">
        <f t="shared" si="24"/>
        <v>3.5849056603773584E-2</v>
      </c>
      <c r="R134" s="10">
        <f t="shared" si="32"/>
        <v>0.57894736842105265</v>
      </c>
      <c r="S134" s="10">
        <f t="shared" si="33"/>
        <v>0.36842105263157893</v>
      </c>
      <c r="T134" s="10">
        <f t="shared" si="34"/>
        <v>0.982051282051282</v>
      </c>
      <c r="U134" s="11">
        <f t="shared" si="25"/>
        <v>29</v>
      </c>
      <c r="V134" s="11">
        <f t="shared" si="26"/>
        <v>27</v>
      </c>
      <c r="W134" s="11">
        <f t="shared" si="35"/>
        <v>148</v>
      </c>
      <c r="X134" s="9">
        <f t="shared" si="36"/>
        <v>1.0810810810810811</v>
      </c>
      <c r="Y134" s="9">
        <f t="shared" si="37"/>
        <v>0</v>
      </c>
      <c r="Z134" s="10">
        <f t="shared" si="38"/>
        <v>0</v>
      </c>
      <c r="AA134" s="10"/>
      <c r="AB134" s="11">
        <f t="shared" si="39"/>
        <v>142.85714285714286</v>
      </c>
      <c r="AC134" s="11">
        <f t="shared" si="40"/>
        <v>0</v>
      </c>
      <c r="AD134" s="11">
        <f t="shared" si="27"/>
        <v>2.1621621621621623</v>
      </c>
      <c r="AE134" s="9">
        <f t="shared" si="41"/>
        <v>1</v>
      </c>
      <c r="AF134" s="5">
        <v>24</v>
      </c>
      <c r="AG134" s="5">
        <v>28</v>
      </c>
      <c r="AH134" s="5">
        <v>64</v>
      </c>
      <c r="AI134" s="5">
        <v>9</v>
      </c>
      <c r="AJ134" s="5">
        <v>23</v>
      </c>
      <c r="AK134" s="5">
        <v>530</v>
      </c>
      <c r="AL134" s="5">
        <v>247</v>
      </c>
      <c r="AM134" s="5">
        <v>4</v>
      </c>
      <c r="AN134" s="5">
        <v>22</v>
      </c>
      <c r="AO134" s="5"/>
      <c r="AP134" s="5">
        <v>1</v>
      </c>
      <c r="AQ134" s="5">
        <v>42</v>
      </c>
      <c r="AR134" s="5">
        <v>44</v>
      </c>
      <c r="AS134" s="5">
        <v>19</v>
      </c>
      <c r="AT134" s="5">
        <v>26</v>
      </c>
      <c r="AU134" s="5">
        <v>390</v>
      </c>
      <c r="AV134" s="5">
        <v>383</v>
      </c>
      <c r="AW134" s="5">
        <v>362</v>
      </c>
      <c r="AX134" s="5">
        <v>414</v>
      </c>
      <c r="AY134" s="5">
        <v>294</v>
      </c>
      <c r="AZ134" s="5"/>
      <c r="BA134" s="5">
        <v>1</v>
      </c>
      <c r="BB134" s="5"/>
      <c r="BC134" s="5">
        <v>1</v>
      </c>
      <c r="BD134" s="5"/>
      <c r="BE134" s="5">
        <v>11410</v>
      </c>
      <c r="BF134" s="5"/>
      <c r="BG134" s="5">
        <v>1</v>
      </c>
      <c r="BH134" s="5"/>
      <c r="BI134" s="5"/>
      <c r="BJ134" s="5"/>
      <c r="BK134" s="5"/>
      <c r="BL134" s="5"/>
      <c r="BM134" s="5"/>
      <c r="BN134" s="5">
        <v>1</v>
      </c>
      <c r="BO134" s="5">
        <v>1</v>
      </c>
      <c r="BP134" s="5">
        <v>1</v>
      </c>
      <c r="BQ134" s="5">
        <v>1</v>
      </c>
      <c r="BR134" s="5">
        <v>24</v>
      </c>
      <c r="BS134" s="5">
        <v>45</v>
      </c>
      <c r="BT134" s="5">
        <v>1</v>
      </c>
      <c r="BU134" s="5">
        <v>40</v>
      </c>
      <c r="BV134" s="5">
        <v>36</v>
      </c>
      <c r="BW134" s="5"/>
      <c r="BX134" s="5">
        <v>4</v>
      </c>
      <c r="BY134" s="5"/>
      <c r="BZ134" s="5">
        <v>1</v>
      </c>
      <c r="CA134" s="5">
        <v>86</v>
      </c>
      <c r="CB134" s="5"/>
      <c r="CC134" s="5">
        <v>12</v>
      </c>
      <c r="CD134" s="5">
        <v>31</v>
      </c>
      <c r="CE134" s="5">
        <v>30</v>
      </c>
      <c r="CF134" s="5">
        <v>56</v>
      </c>
      <c r="CG134" s="5">
        <v>14</v>
      </c>
      <c r="CH134" s="5">
        <v>86</v>
      </c>
      <c r="CI134" s="5">
        <v>1</v>
      </c>
      <c r="CJ134" s="5">
        <v>11</v>
      </c>
      <c r="CK134" s="5"/>
      <c r="CL134" s="5"/>
      <c r="CM134" s="5">
        <v>1</v>
      </c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>
        <v>1</v>
      </c>
      <c r="CZ134" s="5"/>
      <c r="DA134" s="5"/>
      <c r="DB134" s="5">
        <v>3</v>
      </c>
      <c r="DC134" s="5">
        <v>320</v>
      </c>
      <c r="DD134" s="5"/>
      <c r="DE134" s="5">
        <v>2</v>
      </c>
      <c r="DF134" s="5">
        <v>2</v>
      </c>
      <c r="DG134" s="5">
        <v>19</v>
      </c>
      <c r="DH134" s="5">
        <v>11</v>
      </c>
      <c r="DI134" s="5">
        <v>1</v>
      </c>
      <c r="DJ134" s="5">
        <v>6</v>
      </c>
      <c r="DK134" s="5">
        <v>8</v>
      </c>
      <c r="DL134" s="5">
        <v>4</v>
      </c>
      <c r="DM134" s="5">
        <v>10</v>
      </c>
      <c r="DN134" s="5">
        <v>15</v>
      </c>
      <c r="DO134" s="5">
        <v>11</v>
      </c>
      <c r="DP134" s="5">
        <v>4</v>
      </c>
      <c r="DQ134" s="5">
        <v>355</v>
      </c>
      <c r="DR134" s="5">
        <v>391</v>
      </c>
      <c r="DS134" s="5">
        <v>339</v>
      </c>
      <c r="DT134" s="5">
        <v>7.5</v>
      </c>
      <c r="DU134" s="5">
        <v>7</v>
      </c>
      <c r="DV134" s="5">
        <v>9</v>
      </c>
      <c r="DW134" s="5"/>
      <c r="DX134" s="5">
        <v>1</v>
      </c>
      <c r="DY134" s="5">
        <v>39</v>
      </c>
      <c r="DZ134" s="5">
        <v>46</v>
      </c>
      <c r="EA134" s="5">
        <v>23</v>
      </c>
      <c r="EB134" s="5">
        <v>22</v>
      </c>
      <c r="EC134" s="5">
        <v>9</v>
      </c>
      <c r="ED134" s="5">
        <v>9</v>
      </c>
      <c r="EE134" s="5"/>
      <c r="EF134" s="5">
        <v>1</v>
      </c>
      <c r="EG134" s="5">
        <v>39</v>
      </c>
      <c r="EH134" s="5">
        <v>27</v>
      </c>
      <c r="EI134" s="5">
        <v>12</v>
      </c>
      <c r="EJ134" s="5">
        <v>21</v>
      </c>
      <c r="EK134" s="5">
        <v>9</v>
      </c>
      <c r="EL134" s="5">
        <v>9</v>
      </c>
      <c r="EM134" s="5"/>
      <c r="EN134" s="5"/>
      <c r="EO134" s="5">
        <v>40</v>
      </c>
      <c r="EP134" s="5">
        <v>55</v>
      </c>
      <c r="EQ134" s="5">
        <v>23</v>
      </c>
      <c r="ER134" s="5">
        <v>22</v>
      </c>
    </row>
    <row r="135" spans="1:148" ht="15" x14ac:dyDescent="0.25">
      <c r="A135" s="4" t="s">
        <v>288</v>
      </c>
      <c r="B135" t="s">
        <v>22</v>
      </c>
      <c r="C135" t="s">
        <v>30</v>
      </c>
      <c r="D135" t="s">
        <v>277</v>
      </c>
      <c r="E135" t="s">
        <v>278</v>
      </c>
      <c r="F135" t="s">
        <v>289</v>
      </c>
      <c r="G135" t="s">
        <v>32</v>
      </c>
      <c r="H135" s="5">
        <v>11.54</v>
      </c>
      <c r="I135" s="5">
        <v>12055</v>
      </c>
      <c r="J135" s="9">
        <f t="shared" si="21"/>
        <v>-3.9817503110742432</v>
      </c>
      <c r="K135" s="9">
        <f t="shared" si="22"/>
        <v>-6.2214848610535049E-2</v>
      </c>
      <c r="L135" s="10">
        <f t="shared" si="28"/>
        <v>0.16175860638739112</v>
      </c>
      <c r="M135" s="10">
        <f t="shared" si="29"/>
        <v>0.58797179593529658</v>
      </c>
      <c r="N135" s="10">
        <f t="shared" si="30"/>
        <v>0.25026959767731233</v>
      </c>
      <c r="O135" s="10">
        <f t="shared" si="31"/>
        <v>0.54623798475306595</v>
      </c>
      <c r="P135" s="11">
        <f t="shared" si="23"/>
        <v>36.325176275404395</v>
      </c>
      <c r="Q135" s="10">
        <f t="shared" si="24"/>
        <v>2.2714446952595935E-2</v>
      </c>
      <c r="R135" s="10">
        <f t="shared" si="32"/>
        <v>0.47826086956521741</v>
      </c>
      <c r="S135" s="10">
        <f t="shared" si="33"/>
        <v>0.2857142857142857</v>
      </c>
      <c r="T135" s="10">
        <f t="shared" si="34"/>
        <v>0.97485006771135618</v>
      </c>
      <c r="U135" s="11">
        <f t="shared" si="25"/>
        <v>438</v>
      </c>
      <c r="V135" s="11">
        <f t="shared" si="26"/>
        <v>475</v>
      </c>
      <c r="W135" s="11">
        <f t="shared" si="35"/>
        <v>1950</v>
      </c>
      <c r="X135" s="9">
        <f t="shared" si="36"/>
        <v>0.41476565740356697</v>
      </c>
      <c r="Y135" s="9">
        <f t="shared" si="37"/>
        <v>1.0256410256410255</v>
      </c>
      <c r="Z135" s="10">
        <f t="shared" si="38"/>
        <v>3.8013964313421258E-2</v>
      </c>
      <c r="AA135" s="10"/>
      <c r="AB135" s="11">
        <f t="shared" si="39"/>
        <v>129.03225806451613</v>
      </c>
      <c r="AC135" s="11">
        <f t="shared" si="40"/>
        <v>77.06345914558274</v>
      </c>
      <c r="AD135" s="11">
        <f t="shared" si="27"/>
        <v>4.3135628369970966</v>
      </c>
      <c r="AE135" s="9">
        <f t="shared" si="41"/>
        <v>0.74010861132660977</v>
      </c>
      <c r="AF135" s="5">
        <v>334</v>
      </c>
      <c r="AG135" s="5">
        <v>341</v>
      </c>
      <c r="AH135" s="5">
        <v>857</v>
      </c>
      <c r="AI135" s="5">
        <v>116</v>
      </c>
      <c r="AJ135" s="5">
        <v>302</v>
      </c>
      <c r="AK135" s="5">
        <v>7088</v>
      </c>
      <c r="AL135" s="5">
        <v>3017</v>
      </c>
      <c r="AM135" s="5">
        <v>101</v>
      </c>
      <c r="AN135" s="5">
        <v>155</v>
      </c>
      <c r="AO135" s="5"/>
      <c r="AP135" s="5">
        <v>34</v>
      </c>
      <c r="AQ135" s="5">
        <v>746</v>
      </c>
      <c r="AR135" s="5">
        <v>839</v>
      </c>
      <c r="AS135" s="5">
        <v>378</v>
      </c>
      <c r="AT135" s="5">
        <v>434</v>
      </c>
      <c r="AU135" s="5">
        <v>5169</v>
      </c>
      <c r="AV135" s="5">
        <v>5039</v>
      </c>
      <c r="AW135" s="5">
        <v>4864</v>
      </c>
      <c r="AX135" s="5">
        <v>6403</v>
      </c>
      <c r="AY135" s="5">
        <v>1902</v>
      </c>
      <c r="AZ135" s="5">
        <v>11</v>
      </c>
      <c r="BA135" s="5">
        <v>5</v>
      </c>
      <c r="BB135" s="5">
        <v>2</v>
      </c>
      <c r="BC135" s="5">
        <v>5</v>
      </c>
      <c r="BD135" s="5">
        <v>3</v>
      </c>
      <c r="BE135" s="5">
        <v>60242</v>
      </c>
      <c r="BF135" s="5">
        <v>15032</v>
      </c>
      <c r="BG135" s="5">
        <v>7</v>
      </c>
      <c r="BH135" s="5">
        <v>1</v>
      </c>
      <c r="BI135" s="5">
        <v>2</v>
      </c>
      <c r="BJ135" s="5">
        <v>52</v>
      </c>
      <c r="BK135" s="5">
        <v>52</v>
      </c>
      <c r="BL135" s="5">
        <v>18</v>
      </c>
      <c r="BM135" s="5">
        <v>14</v>
      </c>
      <c r="BN135" s="5">
        <v>69</v>
      </c>
      <c r="BO135" s="5">
        <v>7</v>
      </c>
      <c r="BP135" s="5">
        <v>95</v>
      </c>
      <c r="BQ135" s="5">
        <v>1</v>
      </c>
      <c r="BR135" s="5">
        <v>30</v>
      </c>
      <c r="BS135" s="5">
        <v>103</v>
      </c>
      <c r="BT135" s="5">
        <v>4</v>
      </c>
      <c r="BU135" s="5">
        <v>450</v>
      </c>
      <c r="BV135" s="5">
        <v>422</v>
      </c>
      <c r="BW135" s="5">
        <v>13</v>
      </c>
      <c r="BX135" s="5">
        <v>44</v>
      </c>
      <c r="BY135" s="5"/>
      <c r="BZ135" s="5">
        <v>4</v>
      </c>
      <c r="CA135" s="5">
        <v>1289</v>
      </c>
      <c r="CB135" s="5"/>
      <c r="CC135" s="5">
        <v>120</v>
      </c>
      <c r="CD135" s="5">
        <v>503</v>
      </c>
      <c r="CE135" s="5">
        <v>634</v>
      </c>
      <c r="CF135" s="5">
        <v>655</v>
      </c>
      <c r="CG135" s="5">
        <v>83</v>
      </c>
      <c r="CH135" s="5">
        <v>954</v>
      </c>
      <c r="CI135" s="5">
        <v>4</v>
      </c>
      <c r="CJ135" s="5">
        <v>143</v>
      </c>
      <c r="CK135" s="5"/>
      <c r="CL135" s="5">
        <v>49</v>
      </c>
      <c r="CM135" s="5">
        <v>4</v>
      </c>
      <c r="CN135" s="5">
        <v>59</v>
      </c>
      <c r="CO135" s="5">
        <v>11</v>
      </c>
      <c r="CP135" s="5"/>
      <c r="CQ135" s="5">
        <v>10</v>
      </c>
      <c r="CR135" s="5">
        <v>220</v>
      </c>
      <c r="CS135" s="5"/>
      <c r="CT135" s="5"/>
      <c r="CU135" s="5"/>
      <c r="CV135" s="5"/>
      <c r="CW135" s="5"/>
      <c r="CX135" s="5"/>
      <c r="CY135" s="5">
        <v>6</v>
      </c>
      <c r="CZ135" s="5">
        <v>929</v>
      </c>
      <c r="DA135" s="5">
        <v>691</v>
      </c>
      <c r="DB135" s="5">
        <v>107</v>
      </c>
      <c r="DC135" s="5">
        <v>27827</v>
      </c>
      <c r="DD135" s="5">
        <v>1</v>
      </c>
      <c r="DE135" s="5">
        <v>63</v>
      </c>
      <c r="DF135" s="5">
        <v>52</v>
      </c>
      <c r="DG135" s="5">
        <v>161</v>
      </c>
      <c r="DH135" s="5">
        <v>77</v>
      </c>
      <c r="DI135" s="5">
        <v>5</v>
      </c>
      <c r="DJ135" s="5">
        <v>41</v>
      </c>
      <c r="DK135" s="5">
        <v>43</v>
      </c>
      <c r="DL135" s="5">
        <v>45</v>
      </c>
      <c r="DM135" s="5">
        <v>106</v>
      </c>
      <c r="DN135" s="5">
        <v>105</v>
      </c>
      <c r="DO135" s="5">
        <v>77</v>
      </c>
      <c r="DP135" s="5">
        <v>28</v>
      </c>
      <c r="DQ135" s="5">
        <v>4379</v>
      </c>
      <c r="DR135" s="5">
        <v>4596</v>
      </c>
      <c r="DS135" s="5">
        <v>4102</v>
      </c>
      <c r="DT135" s="5">
        <v>130</v>
      </c>
      <c r="DU135" s="5">
        <v>123</v>
      </c>
      <c r="DV135" s="5">
        <v>148</v>
      </c>
      <c r="DW135" s="5">
        <v>1</v>
      </c>
      <c r="DX135" s="5">
        <v>27</v>
      </c>
      <c r="DY135" s="5">
        <v>672</v>
      </c>
      <c r="DZ135" s="5">
        <v>647</v>
      </c>
      <c r="EA135" s="5">
        <v>300</v>
      </c>
      <c r="EB135" s="5">
        <v>294</v>
      </c>
      <c r="EC135" s="5">
        <v>106</v>
      </c>
      <c r="ED135" s="5">
        <v>172</v>
      </c>
      <c r="EE135" s="5">
        <v>1</v>
      </c>
      <c r="EF135" s="5">
        <v>32</v>
      </c>
      <c r="EG135" s="5">
        <v>730</v>
      </c>
      <c r="EH135" s="5">
        <v>771</v>
      </c>
      <c r="EI135" s="5">
        <v>360</v>
      </c>
      <c r="EJ135" s="5">
        <v>359</v>
      </c>
      <c r="EK135" s="5">
        <v>108</v>
      </c>
      <c r="EL135" s="5">
        <v>155</v>
      </c>
      <c r="EM135" s="5"/>
      <c r="EN135" s="5">
        <v>19</v>
      </c>
      <c r="EO135" s="5">
        <v>835</v>
      </c>
      <c r="EP135" s="5">
        <v>855</v>
      </c>
      <c r="EQ135" s="5">
        <v>443</v>
      </c>
      <c r="ER135" s="5">
        <v>397</v>
      </c>
    </row>
    <row r="136" spans="1:148" ht="15" x14ac:dyDescent="0.25">
      <c r="A136" s="4" t="s">
        <v>290</v>
      </c>
      <c r="B136" t="s">
        <v>22</v>
      </c>
      <c r="C136" t="s">
        <v>23</v>
      </c>
      <c r="D136" t="s">
        <v>277</v>
      </c>
      <c r="E136" t="s">
        <v>278</v>
      </c>
      <c r="F136" t="s">
        <v>291</v>
      </c>
      <c r="G136" t="s">
        <v>27</v>
      </c>
      <c r="H136" s="5">
        <v>23.99</v>
      </c>
      <c r="I136" s="5">
        <v>1209</v>
      </c>
      <c r="J136" s="9">
        <f t="shared" ref="J136:J199" si="42">(((AM136+DU136+EC136+EK136)-(AN136+DV136+ED136+EL136))/4)/(I136/1000)</f>
        <v>-3.3085194375516953</v>
      </c>
      <c r="K136" s="9">
        <f t="shared" ref="K136:K199" si="43">(((AS136+EA136+EI136+EQ136)-(AT136+EB136+EJ136+ER136))/4)/(I136/1000)</f>
        <v>-6.4102564102564097</v>
      </c>
      <c r="L136" s="10">
        <f t="shared" si="28"/>
        <v>0.17452440033085195</v>
      </c>
      <c r="M136" s="10">
        <f t="shared" si="29"/>
        <v>0.54673283705541775</v>
      </c>
      <c r="N136" s="10">
        <f t="shared" si="30"/>
        <v>0.27874276261373038</v>
      </c>
      <c r="O136" s="10">
        <f t="shared" si="31"/>
        <v>0.51632047477744802</v>
      </c>
      <c r="P136" s="11">
        <f t="shared" ref="P136:P199" si="44">DQ136/(I136/100)</f>
        <v>33.99503722084367</v>
      </c>
      <c r="Q136" s="10">
        <f t="shared" ref="Q136:Q199" si="45">DG136/AK136</f>
        <v>2.4205748865355523E-2</v>
      </c>
      <c r="R136" s="10">
        <f t="shared" si="32"/>
        <v>0.6875</v>
      </c>
      <c r="S136" s="10">
        <f t="shared" si="33"/>
        <v>0.4375</v>
      </c>
      <c r="T136" s="10">
        <f t="shared" si="34"/>
        <v>0.79654510556621883</v>
      </c>
      <c r="U136" s="11">
        <f t="shared" ref="U136:U199" si="46">AM136+DU136+EC136+EK136</f>
        <v>39</v>
      </c>
      <c r="V136" s="11">
        <f t="shared" ref="V136:V199" si="47">AO136+DV136+ED136+EL136</f>
        <v>38</v>
      </c>
      <c r="W136" s="11">
        <f t="shared" si="35"/>
        <v>211</v>
      </c>
      <c r="X136" s="9">
        <f t="shared" si="36"/>
        <v>0.82712985938792394</v>
      </c>
      <c r="Y136" s="9">
        <f t="shared" si="37"/>
        <v>0</v>
      </c>
      <c r="Z136" s="10" t="e">
        <f t="shared" si="38"/>
        <v>#DIV/0!</v>
      </c>
      <c r="AA136" s="10"/>
      <c r="AB136" s="11">
        <f t="shared" si="39"/>
        <v>76.923076923076934</v>
      </c>
      <c r="AC136" s="11">
        <f t="shared" si="40"/>
        <v>9.9255583126550864</v>
      </c>
      <c r="AD136" s="11">
        <f t="shared" ref="AD136:AD199" si="48">DF136/I136*1000</f>
        <v>4.1356492969396195</v>
      </c>
      <c r="AE136" s="9" t="e">
        <f t="shared" si="41"/>
        <v>#DIV/0!</v>
      </c>
      <c r="AF136" s="5">
        <v>39</v>
      </c>
      <c r="AG136" s="5">
        <v>26</v>
      </c>
      <c r="AH136" s="5">
        <v>94</v>
      </c>
      <c r="AI136" s="5">
        <v>15</v>
      </c>
      <c r="AJ136" s="5">
        <v>37</v>
      </c>
      <c r="AK136" s="5">
        <v>661</v>
      </c>
      <c r="AL136" s="5">
        <v>337</v>
      </c>
      <c r="AM136" s="5">
        <v>11</v>
      </c>
      <c r="AN136" s="5">
        <v>17</v>
      </c>
      <c r="AO136" s="5"/>
      <c r="AP136" s="5">
        <v>5</v>
      </c>
      <c r="AQ136" s="5">
        <v>100</v>
      </c>
      <c r="AR136" s="5">
        <v>89</v>
      </c>
      <c r="AS136" s="5">
        <v>41</v>
      </c>
      <c r="AT136" s="5">
        <v>39</v>
      </c>
      <c r="AU136" s="5">
        <v>521</v>
      </c>
      <c r="AV136" s="5">
        <v>415</v>
      </c>
      <c r="AW136" s="5">
        <v>384</v>
      </c>
      <c r="AX136" s="5">
        <v>702</v>
      </c>
      <c r="AY136" s="5">
        <v>223</v>
      </c>
      <c r="AZ136" s="5"/>
      <c r="BA136" s="5">
        <v>1</v>
      </c>
      <c r="BB136" s="5"/>
      <c r="BC136" s="5">
        <v>1</v>
      </c>
      <c r="BD136" s="5"/>
      <c r="BE136" s="5">
        <v>9625</v>
      </c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>
        <v>4</v>
      </c>
      <c r="BQ136" s="5"/>
      <c r="BR136" s="5"/>
      <c r="BS136" s="5">
        <v>10</v>
      </c>
      <c r="BT136" s="5">
        <v>1</v>
      </c>
      <c r="BU136" s="5">
        <v>46</v>
      </c>
      <c r="BV136" s="5">
        <v>24</v>
      </c>
      <c r="BW136" s="5"/>
      <c r="BX136" s="5">
        <v>2</v>
      </c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>
        <v>1</v>
      </c>
      <c r="CZ136" s="5">
        <v>12</v>
      </c>
      <c r="DA136" s="5">
        <v>25</v>
      </c>
      <c r="DB136" s="5">
        <v>17</v>
      </c>
      <c r="DC136" s="5">
        <v>197</v>
      </c>
      <c r="DD136" s="5">
        <v>1</v>
      </c>
      <c r="DE136" s="5">
        <v>5</v>
      </c>
      <c r="DF136" s="5">
        <v>5</v>
      </c>
      <c r="DG136" s="5">
        <v>16</v>
      </c>
      <c r="DH136" s="5">
        <v>11</v>
      </c>
      <c r="DI136" s="5">
        <v>1</v>
      </c>
      <c r="DJ136" s="5">
        <v>6</v>
      </c>
      <c r="DK136" s="5">
        <v>3</v>
      </c>
      <c r="DL136" s="5">
        <v>8</v>
      </c>
      <c r="DM136" s="5">
        <v>12</v>
      </c>
      <c r="DN136" s="5">
        <v>13</v>
      </c>
      <c r="DO136" s="5">
        <v>8</v>
      </c>
      <c r="DP136" s="5">
        <v>5</v>
      </c>
      <c r="DQ136" s="5">
        <v>411</v>
      </c>
      <c r="DR136" s="5">
        <v>442</v>
      </c>
      <c r="DS136" s="5">
        <v>398</v>
      </c>
      <c r="DT136" s="5">
        <v>18</v>
      </c>
      <c r="DU136" s="5">
        <v>6</v>
      </c>
      <c r="DV136" s="5">
        <v>11</v>
      </c>
      <c r="DW136" s="5"/>
      <c r="DX136" s="5">
        <v>2</v>
      </c>
      <c r="DY136" s="5">
        <v>55</v>
      </c>
      <c r="DZ136" s="5">
        <v>76</v>
      </c>
      <c r="EA136" s="5">
        <v>37</v>
      </c>
      <c r="EB136" s="5">
        <v>28</v>
      </c>
      <c r="EC136" s="5">
        <v>10</v>
      </c>
      <c r="ED136" s="5">
        <v>13</v>
      </c>
      <c r="EE136" s="5"/>
      <c r="EF136" s="5">
        <v>4</v>
      </c>
      <c r="EG136" s="5">
        <v>84</v>
      </c>
      <c r="EH136" s="5">
        <v>68</v>
      </c>
      <c r="EI136" s="5">
        <v>23</v>
      </c>
      <c r="EJ136" s="5">
        <v>45</v>
      </c>
      <c r="EK136" s="5">
        <v>12</v>
      </c>
      <c r="EL136" s="5">
        <v>14</v>
      </c>
      <c r="EM136" s="5"/>
      <c r="EN136" s="5">
        <v>3</v>
      </c>
      <c r="EO136" s="5">
        <v>124</v>
      </c>
      <c r="EP136" s="5">
        <v>93</v>
      </c>
      <c r="EQ136" s="5">
        <v>40</v>
      </c>
      <c r="ER136" s="5">
        <v>60</v>
      </c>
    </row>
    <row r="137" spans="1:148" ht="15" x14ac:dyDescent="0.25">
      <c r="A137" s="4" t="s">
        <v>292</v>
      </c>
      <c r="B137" t="s">
        <v>22</v>
      </c>
      <c r="C137" t="s">
        <v>23</v>
      </c>
      <c r="D137" t="s">
        <v>277</v>
      </c>
      <c r="E137" t="s">
        <v>278</v>
      </c>
      <c r="F137" t="s">
        <v>293</v>
      </c>
      <c r="G137" t="s">
        <v>49</v>
      </c>
      <c r="H137" s="5">
        <v>12.52</v>
      </c>
      <c r="I137" s="5">
        <v>638</v>
      </c>
      <c r="J137" s="9">
        <f t="shared" si="42"/>
        <v>-6.661442006269592</v>
      </c>
      <c r="K137" s="9">
        <f t="shared" si="43"/>
        <v>-2.3510971786833856</v>
      </c>
      <c r="L137" s="10">
        <f t="shared" ref="L137:L200" si="49">W137/I137</f>
        <v>0.18025078369905956</v>
      </c>
      <c r="M137" s="10">
        <f t="shared" ref="M137:M200" si="50">AK137/I137</f>
        <v>0.56583072100313481</v>
      </c>
      <c r="N137" s="10">
        <f t="shared" ref="N137:N200" si="51">AL137/I137</f>
        <v>0.25391849529780564</v>
      </c>
      <c r="O137" s="10">
        <f t="shared" ref="O137:O200" si="52" xml:space="preserve"> SUM(AF137,AG137,AH137,AI137)/AL137</f>
        <v>0.61728395061728392</v>
      </c>
      <c r="P137" s="11">
        <f t="shared" si="44"/>
        <v>37.460815047021946</v>
      </c>
      <c r="Q137" s="10">
        <f t="shared" si="45"/>
        <v>3.8781163434903045E-2</v>
      </c>
      <c r="R137" s="10">
        <f t="shared" ref="R137:R200" si="53">DH137/DG137</f>
        <v>0.7142857142857143</v>
      </c>
      <c r="S137" s="10">
        <f t="shared" ref="S137:S200" si="54">(DI137+DJ137)/DG137</f>
        <v>0.5714285714285714</v>
      </c>
      <c r="T137" s="10">
        <f t="shared" ref="T137:T200" si="55">AV137/AU137</f>
        <v>0.98467432950191569</v>
      </c>
      <c r="U137" s="11">
        <f t="shared" si="46"/>
        <v>23</v>
      </c>
      <c r="V137" s="11">
        <f t="shared" si="47"/>
        <v>32</v>
      </c>
      <c r="W137" s="11">
        <f t="shared" ref="W137:W200" si="56" xml:space="preserve"> SUM(AF137,AG137,AH137,AI137,AJ137)</f>
        <v>115</v>
      </c>
      <c r="X137" s="9">
        <f t="shared" ref="X137:X200" si="57">BA137/I137*1000</f>
        <v>0</v>
      </c>
      <c r="Y137" s="9">
        <f t="shared" ref="Y137:Y200" si="58">BB137/W137*1000</f>
        <v>0</v>
      </c>
      <c r="Z137" s="10">
        <f t="shared" ref="Z137:Z200" si="59">CL137/CA137</f>
        <v>9.0909090909090912E-2</v>
      </c>
      <c r="AA137" s="10"/>
      <c r="AB137" s="11">
        <f t="shared" ref="AB137:AB200" si="60">BX137/AG137*1000</f>
        <v>117.64705882352941</v>
      </c>
      <c r="AC137" s="11">
        <f t="shared" ref="AC137:AC200" si="61">CZ137/I137*1000</f>
        <v>81.504702194357364</v>
      </c>
      <c r="AD137" s="11">
        <f t="shared" si="48"/>
        <v>4.7021943573667713</v>
      </c>
      <c r="AE137" s="9">
        <f t="shared" ref="AE137:AE200" si="62">CH137/(CA137+CB137)</f>
        <v>1</v>
      </c>
      <c r="AF137" s="5">
        <v>20</v>
      </c>
      <c r="AG137" s="5">
        <v>17</v>
      </c>
      <c r="AH137" s="5">
        <v>58</v>
      </c>
      <c r="AI137" s="5">
        <v>5</v>
      </c>
      <c r="AJ137" s="5">
        <v>15</v>
      </c>
      <c r="AK137" s="5">
        <v>361</v>
      </c>
      <c r="AL137" s="5">
        <v>162</v>
      </c>
      <c r="AM137" s="5">
        <v>5</v>
      </c>
      <c r="AN137" s="5">
        <v>8</v>
      </c>
      <c r="AO137" s="5"/>
      <c r="AP137" s="5"/>
      <c r="AQ137" s="5">
        <v>43</v>
      </c>
      <c r="AR137" s="5">
        <v>44</v>
      </c>
      <c r="AS137" s="5">
        <v>25</v>
      </c>
      <c r="AT137" s="5">
        <v>22</v>
      </c>
      <c r="AU137" s="5">
        <v>261</v>
      </c>
      <c r="AV137" s="5">
        <v>257</v>
      </c>
      <c r="AW137" s="5">
        <v>237</v>
      </c>
      <c r="AX137" s="5">
        <v>265</v>
      </c>
      <c r="AY137" s="5">
        <v>178</v>
      </c>
      <c r="AZ137" s="5">
        <v>1</v>
      </c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>
        <v>6</v>
      </c>
      <c r="BO137" s="5">
        <v>4</v>
      </c>
      <c r="BP137" s="5"/>
      <c r="BQ137" s="5"/>
      <c r="BR137" s="5"/>
      <c r="BS137" s="5">
        <v>1</v>
      </c>
      <c r="BT137" s="5">
        <v>1</v>
      </c>
      <c r="BU137" s="5">
        <v>40</v>
      </c>
      <c r="BV137" s="5">
        <v>20</v>
      </c>
      <c r="BW137" s="5">
        <v>2</v>
      </c>
      <c r="BX137" s="5">
        <v>2</v>
      </c>
      <c r="BY137" s="5"/>
      <c r="BZ137" s="5">
        <v>1</v>
      </c>
      <c r="CA137" s="5">
        <v>11</v>
      </c>
      <c r="CB137" s="5"/>
      <c r="CC137" s="5">
        <v>2</v>
      </c>
      <c r="CD137" s="5">
        <v>2</v>
      </c>
      <c r="CE137" s="5">
        <v>11</v>
      </c>
      <c r="CF137" s="5"/>
      <c r="CG137" s="5">
        <v>7</v>
      </c>
      <c r="CH137" s="5">
        <v>11</v>
      </c>
      <c r="CI137" s="5">
        <v>1</v>
      </c>
      <c r="CJ137" s="5"/>
      <c r="CK137" s="5"/>
      <c r="CL137" s="5">
        <v>1</v>
      </c>
      <c r="CM137" s="5">
        <v>1</v>
      </c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>
        <v>2</v>
      </c>
      <c r="CZ137" s="5">
        <v>52</v>
      </c>
      <c r="DA137" s="5">
        <v>13</v>
      </c>
      <c r="DB137" s="5">
        <v>57</v>
      </c>
      <c r="DC137" s="5">
        <v>1414</v>
      </c>
      <c r="DD137" s="5"/>
      <c r="DE137" s="5">
        <v>4</v>
      </c>
      <c r="DF137" s="5">
        <v>3</v>
      </c>
      <c r="DG137" s="5">
        <v>14</v>
      </c>
      <c r="DH137" s="5">
        <v>10</v>
      </c>
      <c r="DI137" s="5"/>
      <c r="DJ137" s="5">
        <v>8</v>
      </c>
      <c r="DK137" s="5">
        <v>2</v>
      </c>
      <c r="DL137" s="5">
        <v>4</v>
      </c>
      <c r="DM137" s="5">
        <v>7</v>
      </c>
      <c r="DN137" s="5">
        <v>11</v>
      </c>
      <c r="DO137" s="5">
        <v>6</v>
      </c>
      <c r="DP137" s="5">
        <v>5</v>
      </c>
      <c r="DQ137" s="5">
        <v>239</v>
      </c>
      <c r="DR137" s="5">
        <v>251</v>
      </c>
      <c r="DS137" s="5">
        <v>232</v>
      </c>
      <c r="DT137" s="5">
        <v>18.5</v>
      </c>
      <c r="DU137" s="5">
        <v>4</v>
      </c>
      <c r="DV137" s="5">
        <v>7</v>
      </c>
      <c r="DW137" s="5"/>
      <c r="DX137" s="5">
        <v>3</v>
      </c>
      <c r="DY137" s="5">
        <v>8</v>
      </c>
      <c r="DZ137" s="5">
        <v>24</v>
      </c>
      <c r="EA137" s="5">
        <v>17</v>
      </c>
      <c r="EB137" s="5">
        <v>4</v>
      </c>
      <c r="EC137" s="5">
        <v>8</v>
      </c>
      <c r="ED137" s="5">
        <v>13</v>
      </c>
      <c r="EE137" s="5"/>
      <c r="EF137" s="5">
        <v>1</v>
      </c>
      <c r="EG137" s="5">
        <v>53</v>
      </c>
      <c r="EH137" s="5">
        <v>36</v>
      </c>
      <c r="EI137" s="5">
        <v>14</v>
      </c>
      <c r="EJ137" s="5">
        <v>35</v>
      </c>
      <c r="EK137" s="5">
        <v>6</v>
      </c>
      <c r="EL137" s="5">
        <v>12</v>
      </c>
      <c r="EM137" s="5"/>
      <c r="EN137" s="5">
        <v>4</v>
      </c>
      <c r="EO137" s="5">
        <v>57</v>
      </c>
      <c r="EP137" s="5">
        <v>53</v>
      </c>
      <c r="EQ137" s="5">
        <v>33</v>
      </c>
      <c r="ER137" s="5">
        <v>34</v>
      </c>
    </row>
    <row r="138" spans="1:148" ht="15" x14ac:dyDescent="0.25">
      <c r="A138" s="4" t="s">
        <v>294</v>
      </c>
      <c r="B138" t="s">
        <v>29</v>
      </c>
      <c r="C138" t="s">
        <v>30</v>
      </c>
      <c r="D138" t="s">
        <v>277</v>
      </c>
      <c r="E138" t="s">
        <v>278</v>
      </c>
      <c r="F138" t="s">
        <v>295</v>
      </c>
      <c r="G138" t="s">
        <v>79</v>
      </c>
      <c r="H138" s="5">
        <v>100.11</v>
      </c>
      <c r="I138" s="5">
        <v>29476</v>
      </c>
      <c r="J138" s="9">
        <f t="shared" si="42"/>
        <v>-4.9701452028769166</v>
      </c>
      <c r="K138" s="9">
        <f t="shared" si="43"/>
        <v>0.14418509974216312</v>
      </c>
      <c r="L138" s="10">
        <f t="shared" si="49"/>
        <v>0.18306418781381462</v>
      </c>
      <c r="M138" s="10">
        <f t="shared" si="50"/>
        <v>0.55560455964174238</v>
      </c>
      <c r="N138" s="10">
        <f t="shared" si="51"/>
        <v>0.26133125254444295</v>
      </c>
      <c r="O138" s="10">
        <f t="shared" si="52"/>
        <v>0.5822406854472284</v>
      </c>
      <c r="P138" s="11">
        <f t="shared" si="44"/>
        <v>38.315918035011535</v>
      </c>
      <c r="Q138" s="10">
        <f t="shared" si="45"/>
        <v>2.0272333150149601E-2</v>
      </c>
      <c r="R138" s="10">
        <f t="shared" si="53"/>
        <v>0.36746987951807231</v>
      </c>
      <c r="S138" s="10">
        <f t="shared" si="54"/>
        <v>0.28915662650602408</v>
      </c>
      <c r="T138" s="10">
        <f t="shared" si="55"/>
        <v>0.96600384862091082</v>
      </c>
      <c r="U138" s="11">
        <f t="shared" si="46"/>
        <v>971</v>
      </c>
      <c r="V138" s="11">
        <f t="shared" si="47"/>
        <v>1202</v>
      </c>
      <c r="W138" s="11">
        <f t="shared" si="56"/>
        <v>5396</v>
      </c>
      <c r="X138" s="9">
        <f t="shared" si="57"/>
        <v>0.30533315239516895</v>
      </c>
      <c r="Y138" s="9">
        <f t="shared" si="58"/>
        <v>0.92661230541141582</v>
      </c>
      <c r="Z138" s="10">
        <f t="shared" si="59"/>
        <v>6.6786194531600174E-2</v>
      </c>
      <c r="AA138" s="10"/>
      <c r="AB138" s="11">
        <f t="shared" si="60"/>
        <v>140.18691588785046</v>
      </c>
      <c r="AC138" s="11">
        <f t="shared" si="61"/>
        <v>83.322024698059437</v>
      </c>
      <c r="AD138" s="11">
        <f t="shared" si="48"/>
        <v>5.6317003663997829</v>
      </c>
      <c r="AE138" s="9">
        <f t="shared" si="62"/>
        <v>0.63181214000886132</v>
      </c>
      <c r="AF138" s="5">
        <v>792</v>
      </c>
      <c r="AG138" s="5">
        <v>856</v>
      </c>
      <c r="AH138" s="5">
        <v>2512</v>
      </c>
      <c r="AI138" s="5">
        <v>325</v>
      </c>
      <c r="AJ138" s="5">
        <v>911</v>
      </c>
      <c r="AK138" s="5">
        <v>16377</v>
      </c>
      <c r="AL138" s="5">
        <v>7703</v>
      </c>
      <c r="AM138" s="5">
        <v>250</v>
      </c>
      <c r="AN138" s="5">
        <v>356</v>
      </c>
      <c r="AO138" s="5">
        <v>1</v>
      </c>
      <c r="AP138" s="5">
        <v>59</v>
      </c>
      <c r="AQ138" s="5">
        <v>1790</v>
      </c>
      <c r="AR138" s="5">
        <v>1675</v>
      </c>
      <c r="AS138" s="5">
        <v>781</v>
      </c>
      <c r="AT138" s="5">
        <v>763</v>
      </c>
      <c r="AU138" s="5">
        <v>12472</v>
      </c>
      <c r="AV138" s="5">
        <v>12048</v>
      </c>
      <c r="AW138" s="5">
        <v>11334</v>
      </c>
      <c r="AX138" s="5">
        <v>16256</v>
      </c>
      <c r="AY138" s="5">
        <v>5537</v>
      </c>
      <c r="AZ138" s="5">
        <v>22</v>
      </c>
      <c r="BA138" s="5">
        <v>9</v>
      </c>
      <c r="BB138" s="5">
        <v>5</v>
      </c>
      <c r="BC138" s="5">
        <v>10</v>
      </c>
      <c r="BD138" s="5">
        <v>6</v>
      </c>
      <c r="BE138" s="5">
        <v>117884</v>
      </c>
      <c r="BF138" s="5">
        <v>34136</v>
      </c>
      <c r="BG138" s="5">
        <v>13</v>
      </c>
      <c r="BH138" s="5">
        <v>1</v>
      </c>
      <c r="BI138" s="5">
        <v>3</v>
      </c>
      <c r="BJ138" s="5">
        <v>100</v>
      </c>
      <c r="BK138" s="5">
        <v>94</v>
      </c>
      <c r="BL138" s="5">
        <v>12</v>
      </c>
      <c r="BM138" s="5">
        <v>21</v>
      </c>
      <c r="BN138" s="5">
        <v>158</v>
      </c>
      <c r="BO138" s="5">
        <v>31</v>
      </c>
      <c r="BP138" s="5">
        <v>128</v>
      </c>
      <c r="BQ138" s="5">
        <v>2</v>
      </c>
      <c r="BR138" s="5">
        <v>73</v>
      </c>
      <c r="BS138" s="5">
        <v>90</v>
      </c>
      <c r="BT138" s="5">
        <v>12</v>
      </c>
      <c r="BU138" s="5">
        <v>1277</v>
      </c>
      <c r="BV138" s="5">
        <v>1109</v>
      </c>
      <c r="BW138" s="5">
        <v>34</v>
      </c>
      <c r="BX138" s="5">
        <v>120</v>
      </c>
      <c r="BY138" s="5">
        <v>21</v>
      </c>
      <c r="BZ138" s="5">
        <v>10</v>
      </c>
      <c r="CA138" s="5">
        <v>2231</v>
      </c>
      <c r="CB138" s="5">
        <v>26</v>
      </c>
      <c r="CC138" s="5">
        <v>245</v>
      </c>
      <c r="CD138" s="5">
        <v>286</v>
      </c>
      <c r="CE138" s="5">
        <v>1173</v>
      </c>
      <c r="CF138" s="5">
        <v>1058</v>
      </c>
      <c r="CG138" s="5">
        <v>230</v>
      </c>
      <c r="CH138" s="5">
        <v>1426</v>
      </c>
      <c r="CI138" s="5">
        <v>10</v>
      </c>
      <c r="CJ138" s="5">
        <v>310</v>
      </c>
      <c r="CK138" s="5">
        <v>17</v>
      </c>
      <c r="CL138" s="5">
        <v>149</v>
      </c>
      <c r="CM138" s="5">
        <v>10</v>
      </c>
      <c r="CN138" s="5">
        <v>412</v>
      </c>
      <c r="CO138" s="5">
        <v>12</v>
      </c>
      <c r="CP138" s="5">
        <v>424</v>
      </c>
      <c r="CQ138" s="5">
        <v>9</v>
      </c>
      <c r="CR138" s="5">
        <v>560</v>
      </c>
      <c r="CS138" s="5">
        <v>7</v>
      </c>
      <c r="CT138" s="5">
        <v>653</v>
      </c>
      <c r="CU138" s="5">
        <v>29</v>
      </c>
      <c r="CV138" s="5">
        <v>499</v>
      </c>
      <c r="CW138" s="5">
        <v>4</v>
      </c>
      <c r="CX138" s="5">
        <v>38</v>
      </c>
      <c r="CY138" s="5">
        <v>8</v>
      </c>
      <c r="CZ138" s="5">
        <v>2456</v>
      </c>
      <c r="DA138" s="5">
        <v>1255</v>
      </c>
      <c r="DB138" s="5">
        <v>324</v>
      </c>
      <c r="DC138" s="5">
        <v>48940</v>
      </c>
      <c r="DD138" s="5">
        <v>1</v>
      </c>
      <c r="DE138" s="5">
        <v>180</v>
      </c>
      <c r="DF138" s="5">
        <v>166</v>
      </c>
      <c r="DG138" s="5">
        <v>332</v>
      </c>
      <c r="DH138" s="5">
        <v>122</v>
      </c>
      <c r="DI138" s="5">
        <v>11</v>
      </c>
      <c r="DJ138" s="5">
        <v>85</v>
      </c>
      <c r="DK138" s="5">
        <v>68</v>
      </c>
      <c r="DL138" s="5">
        <v>91</v>
      </c>
      <c r="DM138" s="5">
        <v>181</v>
      </c>
      <c r="DN138" s="5">
        <v>180</v>
      </c>
      <c r="DO138" s="5">
        <v>157</v>
      </c>
      <c r="DP138" s="5">
        <v>23</v>
      </c>
      <c r="DQ138" s="5">
        <v>11294</v>
      </c>
      <c r="DR138" s="5">
        <v>11986</v>
      </c>
      <c r="DS138" s="5">
        <v>10118</v>
      </c>
      <c r="DT138" s="5">
        <v>543</v>
      </c>
      <c r="DU138" s="5">
        <v>240</v>
      </c>
      <c r="DV138" s="5">
        <v>430</v>
      </c>
      <c r="DW138" s="5"/>
      <c r="DX138" s="5">
        <v>75</v>
      </c>
      <c r="DY138" s="5">
        <v>1521</v>
      </c>
      <c r="DZ138" s="5">
        <v>1416</v>
      </c>
      <c r="EA138" s="5">
        <v>522</v>
      </c>
      <c r="EB138" s="5">
        <v>619</v>
      </c>
      <c r="EC138" s="5">
        <v>253</v>
      </c>
      <c r="ED138" s="5">
        <v>359</v>
      </c>
      <c r="EE138" s="5"/>
      <c r="EF138" s="5">
        <v>72</v>
      </c>
      <c r="EG138" s="5">
        <v>1642</v>
      </c>
      <c r="EH138" s="5">
        <v>1527</v>
      </c>
      <c r="EI138" s="5">
        <v>726</v>
      </c>
      <c r="EJ138" s="5">
        <v>758</v>
      </c>
      <c r="EK138" s="5">
        <v>228</v>
      </c>
      <c r="EL138" s="5">
        <v>412</v>
      </c>
      <c r="EM138" s="5">
        <v>2</v>
      </c>
      <c r="EN138" s="5">
        <v>55</v>
      </c>
      <c r="EO138" s="5">
        <v>1766</v>
      </c>
      <c r="EP138" s="5">
        <v>1785</v>
      </c>
      <c r="EQ138" s="5">
        <v>844</v>
      </c>
      <c r="ER138" s="5">
        <v>716</v>
      </c>
    </row>
    <row r="139" spans="1:148" ht="15" x14ac:dyDescent="0.25">
      <c r="A139" s="4" t="s">
        <v>296</v>
      </c>
      <c r="B139" t="s">
        <v>22</v>
      </c>
      <c r="C139" t="s">
        <v>23</v>
      </c>
      <c r="D139" t="s">
        <v>277</v>
      </c>
      <c r="E139" t="s">
        <v>278</v>
      </c>
      <c r="F139" t="s">
        <v>297</v>
      </c>
      <c r="G139" t="s">
        <v>44</v>
      </c>
      <c r="H139" s="5">
        <v>22</v>
      </c>
      <c r="I139" s="5">
        <v>2747</v>
      </c>
      <c r="J139" s="9">
        <f t="shared" si="42"/>
        <v>-2.5482344375682562</v>
      </c>
      <c r="K139" s="9">
        <f t="shared" si="43"/>
        <v>-1.9111758281761924</v>
      </c>
      <c r="L139" s="10">
        <f t="shared" si="49"/>
        <v>0.18674918092464507</v>
      </c>
      <c r="M139" s="10">
        <f t="shared" si="50"/>
        <v>0.59483072442664731</v>
      </c>
      <c r="N139" s="10">
        <f t="shared" si="51"/>
        <v>0.21842009464870768</v>
      </c>
      <c r="O139" s="10">
        <f t="shared" si="52"/>
        <v>0.72833333333333339</v>
      </c>
      <c r="P139" s="11">
        <f t="shared" si="44"/>
        <v>37.859483072442664</v>
      </c>
      <c r="Q139" s="10">
        <f t="shared" si="45"/>
        <v>2.5703794369645042E-2</v>
      </c>
      <c r="R139" s="10">
        <f t="shared" si="53"/>
        <v>0.42857142857142855</v>
      </c>
      <c r="S139" s="10">
        <f t="shared" si="54"/>
        <v>0.21428571428571427</v>
      </c>
      <c r="T139" s="10">
        <f t="shared" si="55"/>
        <v>0.99510763209393349</v>
      </c>
      <c r="U139" s="11">
        <f t="shared" si="46"/>
        <v>102</v>
      </c>
      <c r="V139" s="11">
        <f t="shared" si="47"/>
        <v>110</v>
      </c>
      <c r="W139" s="11">
        <f t="shared" si="56"/>
        <v>513</v>
      </c>
      <c r="X139" s="9">
        <f t="shared" si="57"/>
        <v>0.36403349108117944</v>
      </c>
      <c r="Y139" s="9">
        <f t="shared" si="58"/>
        <v>0</v>
      </c>
      <c r="Z139" s="10">
        <f t="shared" si="59"/>
        <v>3.0534351145038167E-2</v>
      </c>
      <c r="AA139" s="10"/>
      <c r="AB139" s="11">
        <f t="shared" si="60"/>
        <v>114.94252873563218</v>
      </c>
      <c r="AC139" s="11">
        <f t="shared" si="61"/>
        <v>249.72697488168913</v>
      </c>
      <c r="AD139" s="11">
        <f t="shared" si="48"/>
        <v>5.4605023662176926</v>
      </c>
      <c r="AE139" s="9">
        <f t="shared" si="62"/>
        <v>0.61068702290076338</v>
      </c>
      <c r="AF139" s="5">
        <v>98</v>
      </c>
      <c r="AG139" s="5">
        <v>87</v>
      </c>
      <c r="AH139" s="5">
        <v>232</v>
      </c>
      <c r="AI139" s="5">
        <v>20</v>
      </c>
      <c r="AJ139" s="5">
        <v>76</v>
      </c>
      <c r="AK139" s="5">
        <v>1634</v>
      </c>
      <c r="AL139" s="5">
        <v>600</v>
      </c>
      <c r="AM139" s="5">
        <v>25</v>
      </c>
      <c r="AN139" s="5">
        <v>20</v>
      </c>
      <c r="AO139" s="5"/>
      <c r="AP139" s="5">
        <v>6</v>
      </c>
      <c r="AQ139" s="5">
        <v>199</v>
      </c>
      <c r="AR139" s="5">
        <v>189</v>
      </c>
      <c r="AS139" s="5">
        <v>115</v>
      </c>
      <c r="AT139" s="5">
        <v>106</v>
      </c>
      <c r="AU139" s="5">
        <v>1022</v>
      </c>
      <c r="AV139" s="5">
        <v>1017</v>
      </c>
      <c r="AW139" s="5">
        <v>934</v>
      </c>
      <c r="AX139" s="5">
        <v>1417</v>
      </c>
      <c r="AY139" s="5">
        <v>646</v>
      </c>
      <c r="AZ139" s="5"/>
      <c r="BA139" s="5">
        <v>1</v>
      </c>
      <c r="BB139" s="5"/>
      <c r="BC139" s="5">
        <v>1</v>
      </c>
      <c r="BD139" s="5"/>
      <c r="BE139" s="5">
        <v>10887</v>
      </c>
      <c r="BF139" s="5"/>
      <c r="BG139" s="5">
        <v>1</v>
      </c>
      <c r="BH139" s="5"/>
      <c r="BI139" s="5">
        <v>3</v>
      </c>
      <c r="BJ139" s="5"/>
      <c r="BK139" s="5"/>
      <c r="BL139" s="5">
        <v>17</v>
      </c>
      <c r="BM139" s="5">
        <v>17</v>
      </c>
      <c r="BN139" s="5">
        <v>8</v>
      </c>
      <c r="BO139" s="5"/>
      <c r="BP139" s="5">
        <v>30</v>
      </c>
      <c r="BQ139" s="5">
        <v>1</v>
      </c>
      <c r="BR139" s="5">
        <v>18</v>
      </c>
      <c r="BS139" s="5">
        <v>42</v>
      </c>
      <c r="BT139" s="5">
        <v>2</v>
      </c>
      <c r="BU139" s="5">
        <v>125</v>
      </c>
      <c r="BV139" s="5">
        <v>96</v>
      </c>
      <c r="BW139" s="5">
        <v>3</v>
      </c>
      <c r="BX139" s="5">
        <v>10</v>
      </c>
      <c r="BY139" s="5"/>
      <c r="BZ139" s="5">
        <v>1</v>
      </c>
      <c r="CA139" s="5">
        <v>131</v>
      </c>
      <c r="CB139" s="5"/>
      <c r="CC139" s="5">
        <v>14</v>
      </c>
      <c r="CD139" s="5">
        <v>3</v>
      </c>
      <c r="CE139" s="5">
        <v>67</v>
      </c>
      <c r="CF139" s="5">
        <v>64</v>
      </c>
      <c r="CG139" s="5">
        <v>24</v>
      </c>
      <c r="CH139" s="5">
        <v>80</v>
      </c>
      <c r="CI139" s="5">
        <v>1</v>
      </c>
      <c r="CJ139" s="5">
        <v>14</v>
      </c>
      <c r="CK139" s="5"/>
      <c r="CL139" s="5">
        <v>4</v>
      </c>
      <c r="CM139" s="5">
        <v>1</v>
      </c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>
        <v>6</v>
      </c>
      <c r="CZ139" s="5">
        <v>686</v>
      </c>
      <c r="DA139" s="5">
        <v>315</v>
      </c>
      <c r="DB139" s="5">
        <v>53</v>
      </c>
      <c r="DC139" s="5">
        <v>3500</v>
      </c>
      <c r="DD139" s="5"/>
      <c r="DE139" s="5">
        <v>15</v>
      </c>
      <c r="DF139" s="5">
        <v>15</v>
      </c>
      <c r="DG139" s="5">
        <v>42</v>
      </c>
      <c r="DH139" s="5">
        <v>18</v>
      </c>
      <c r="DI139" s="5"/>
      <c r="DJ139" s="5">
        <v>9</v>
      </c>
      <c r="DK139" s="5">
        <v>11</v>
      </c>
      <c r="DL139" s="5">
        <v>5</v>
      </c>
      <c r="DM139" s="5">
        <v>13</v>
      </c>
      <c r="DN139" s="5">
        <v>25</v>
      </c>
      <c r="DO139" s="5">
        <v>15</v>
      </c>
      <c r="DP139" s="5">
        <v>10</v>
      </c>
      <c r="DQ139" s="5">
        <v>1040</v>
      </c>
      <c r="DR139" s="5">
        <v>1098</v>
      </c>
      <c r="DS139" s="5">
        <v>1033</v>
      </c>
      <c r="DT139" s="5">
        <v>38.5</v>
      </c>
      <c r="DU139" s="5">
        <v>20</v>
      </c>
      <c r="DV139" s="5">
        <v>47</v>
      </c>
      <c r="DW139" s="5"/>
      <c r="DX139" s="5">
        <v>8</v>
      </c>
      <c r="DY139" s="5">
        <v>146</v>
      </c>
      <c r="DZ139" s="5">
        <v>130</v>
      </c>
      <c r="EA139" s="5">
        <v>58</v>
      </c>
      <c r="EB139" s="5">
        <v>58</v>
      </c>
      <c r="EC139" s="5">
        <v>33</v>
      </c>
      <c r="ED139" s="5">
        <v>31</v>
      </c>
      <c r="EE139" s="5"/>
      <c r="EF139" s="5">
        <v>8</v>
      </c>
      <c r="EG139" s="5">
        <v>189</v>
      </c>
      <c r="EH139" s="5">
        <v>192</v>
      </c>
      <c r="EI139" s="5">
        <v>93</v>
      </c>
      <c r="EJ139" s="5">
        <v>100</v>
      </c>
      <c r="EK139" s="5">
        <v>24</v>
      </c>
      <c r="EL139" s="5">
        <v>32</v>
      </c>
      <c r="EM139" s="5"/>
      <c r="EN139" s="5">
        <v>12</v>
      </c>
      <c r="EO139" s="5">
        <v>179</v>
      </c>
      <c r="EP139" s="5">
        <v>161</v>
      </c>
      <c r="EQ139" s="5">
        <v>86</v>
      </c>
      <c r="ER139" s="5">
        <v>109</v>
      </c>
    </row>
    <row r="140" spans="1:148" ht="15" x14ac:dyDescent="0.25">
      <c r="A140" s="4" t="s">
        <v>298</v>
      </c>
      <c r="B140" t="s">
        <v>22</v>
      </c>
      <c r="C140" t="s">
        <v>30</v>
      </c>
      <c r="D140" t="s">
        <v>277</v>
      </c>
      <c r="E140" t="s">
        <v>278</v>
      </c>
      <c r="F140" t="s">
        <v>299</v>
      </c>
      <c r="G140" t="s">
        <v>44</v>
      </c>
      <c r="H140" s="5">
        <v>26.37</v>
      </c>
      <c r="I140" s="5">
        <v>5061</v>
      </c>
      <c r="J140" s="9">
        <f t="shared" si="42"/>
        <v>-3.0626358427188305</v>
      </c>
      <c r="K140" s="9">
        <f t="shared" si="43"/>
        <v>1.8277020351709148</v>
      </c>
      <c r="L140" s="10">
        <f t="shared" si="49"/>
        <v>0.18158466706184548</v>
      </c>
      <c r="M140" s="10">
        <f t="shared" si="50"/>
        <v>0.55996838569452678</v>
      </c>
      <c r="N140" s="10">
        <f t="shared" si="51"/>
        <v>0.25844694724362777</v>
      </c>
      <c r="O140" s="10">
        <f t="shared" si="52"/>
        <v>0.57492354740061158</v>
      </c>
      <c r="P140" s="11">
        <f t="shared" si="44"/>
        <v>36.11934400316143</v>
      </c>
      <c r="Q140" s="10">
        <f t="shared" si="45"/>
        <v>2.5405786873676783E-2</v>
      </c>
      <c r="R140" s="10">
        <f t="shared" si="53"/>
        <v>0.40277777777777779</v>
      </c>
      <c r="S140" s="10">
        <f t="shared" si="54"/>
        <v>0.41666666666666669</v>
      </c>
      <c r="T140" s="10">
        <f t="shared" si="55"/>
        <v>0.99664429530201337</v>
      </c>
      <c r="U140" s="11">
        <f t="shared" si="46"/>
        <v>200</v>
      </c>
      <c r="V140" s="11">
        <f t="shared" si="47"/>
        <v>212</v>
      </c>
      <c r="W140" s="11">
        <f t="shared" si="56"/>
        <v>919</v>
      </c>
      <c r="X140" s="9">
        <f t="shared" si="57"/>
        <v>0.39517881841533292</v>
      </c>
      <c r="Y140" s="9">
        <f t="shared" si="58"/>
        <v>1.088139281828074</v>
      </c>
      <c r="Z140" s="10">
        <f t="shared" si="59"/>
        <v>9.8404255319148939E-2</v>
      </c>
      <c r="AA140" s="10"/>
      <c r="AB140" s="11">
        <f t="shared" si="60"/>
        <v>108.97435897435898</v>
      </c>
      <c r="AC140" s="11">
        <f t="shared" si="61"/>
        <v>32.207073700849634</v>
      </c>
      <c r="AD140" s="11">
        <f t="shared" si="48"/>
        <v>3.1614305473226634</v>
      </c>
      <c r="AE140" s="9">
        <f t="shared" si="62"/>
        <v>0.58510638297872342</v>
      </c>
      <c r="AF140" s="5">
        <v>153</v>
      </c>
      <c r="AG140" s="5">
        <v>156</v>
      </c>
      <c r="AH140" s="5">
        <v>380</v>
      </c>
      <c r="AI140" s="5">
        <v>63</v>
      </c>
      <c r="AJ140" s="5">
        <v>167</v>
      </c>
      <c r="AK140" s="5">
        <v>2834</v>
      </c>
      <c r="AL140" s="5">
        <v>1308</v>
      </c>
      <c r="AM140" s="5">
        <v>45</v>
      </c>
      <c r="AN140" s="5">
        <v>50</v>
      </c>
      <c r="AO140" s="5"/>
      <c r="AP140" s="5">
        <v>9</v>
      </c>
      <c r="AQ140" s="5">
        <v>271</v>
      </c>
      <c r="AR140" s="5">
        <v>272</v>
      </c>
      <c r="AS140" s="5">
        <v>118</v>
      </c>
      <c r="AT140" s="5">
        <v>122</v>
      </c>
      <c r="AU140" s="5">
        <v>2086</v>
      </c>
      <c r="AV140" s="5">
        <v>2079</v>
      </c>
      <c r="AW140" s="5">
        <v>1901</v>
      </c>
      <c r="AX140" s="5">
        <v>2557</v>
      </c>
      <c r="AY140" s="5">
        <v>1324</v>
      </c>
      <c r="AZ140" s="5">
        <v>9</v>
      </c>
      <c r="BA140" s="5">
        <v>2</v>
      </c>
      <c r="BB140" s="5">
        <v>1</v>
      </c>
      <c r="BC140" s="5">
        <v>2</v>
      </c>
      <c r="BD140" s="5">
        <v>1</v>
      </c>
      <c r="BE140" s="5">
        <v>27327</v>
      </c>
      <c r="BF140" s="5">
        <v>7376</v>
      </c>
      <c r="BG140" s="5">
        <v>2</v>
      </c>
      <c r="BH140" s="5">
        <v>1</v>
      </c>
      <c r="BI140" s="5"/>
      <c r="BJ140" s="5">
        <v>12</v>
      </c>
      <c r="BK140" s="5">
        <v>12</v>
      </c>
      <c r="BL140" s="5"/>
      <c r="BM140" s="5"/>
      <c r="BN140" s="5">
        <v>56</v>
      </c>
      <c r="BO140" s="5">
        <v>3</v>
      </c>
      <c r="BP140" s="5">
        <v>29</v>
      </c>
      <c r="BQ140" s="5">
        <v>1</v>
      </c>
      <c r="BR140" s="5">
        <v>63</v>
      </c>
      <c r="BS140" s="5">
        <v>48</v>
      </c>
      <c r="BT140" s="5">
        <v>2</v>
      </c>
      <c r="BU140" s="5">
        <v>205</v>
      </c>
      <c r="BV140" s="5">
        <v>170</v>
      </c>
      <c r="BW140" s="5">
        <v>9</v>
      </c>
      <c r="BX140" s="5">
        <v>17</v>
      </c>
      <c r="BY140" s="5"/>
      <c r="BZ140" s="5">
        <v>1</v>
      </c>
      <c r="CA140" s="5">
        <v>376</v>
      </c>
      <c r="CB140" s="5"/>
      <c r="CC140" s="5">
        <v>37</v>
      </c>
      <c r="CD140" s="5">
        <v>52</v>
      </c>
      <c r="CE140" s="5">
        <v>195</v>
      </c>
      <c r="CF140" s="5">
        <v>181</v>
      </c>
      <c r="CG140" s="5">
        <v>39</v>
      </c>
      <c r="CH140" s="5">
        <v>220</v>
      </c>
      <c r="CI140" s="5">
        <v>1</v>
      </c>
      <c r="CJ140" s="5">
        <v>44</v>
      </c>
      <c r="CK140" s="5"/>
      <c r="CL140" s="5">
        <v>37</v>
      </c>
      <c r="CM140" s="5">
        <v>1</v>
      </c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>
        <v>2</v>
      </c>
      <c r="CZ140" s="5">
        <v>163</v>
      </c>
      <c r="DA140" s="5">
        <v>232</v>
      </c>
      <c r="DB140" s="5">
        <v>85</v>
      </c>
      <c r="DC140" s="5">
        <v>11280</v>
      </c>
      <c r="DD140" s="5"/>
      <c r="DE140" s="5">
        <v>19</v>
      </c>
      <c r="DF140" s="5">
        <v>16</v>
      </c>
      <c r="DG140" s="5">
        <v>72</v>
      </c>
      <c r="DH140" s="5">
        <v>29</v>
      </c>
      <c r="DI140" s="5">
        <v>2</v>
      </c>
      <c r="DJ140" s="5">
        <v>28</v>
      </c>
      <c r="DK140" s="5">
        <v>17</v>
      </c>
      <c r="DL140" s="5">
        <v>14</v>
      </c>
      <c r="DM140" s="5">
        <v>27</v>
      </c>
      <c r="DN140" s="5">
        <v>46</v>
      </c>
      <c r="DO140" s="5">
        <v>35</v>
      </c>
      <c r="DP140" s="5">
        <v>11</v>
      </c>
      <c r="DQ140" s="5">
        <v>1828</v>
      </c>
      <c r="DR140" s="5">
        <v>1899</v>
      </c>
      <c r="DS140" s="5">
        <v>1666</v>
      </c>
      <c r="DT140" s="5">
        <v>88.5</v>
      </c>
      <c r="DU140" s="5">
        <v>57</v>
      </c>
      <c r="DV140" s="5">
        <v>85</v>
      </c>
      <c r="DW140" s="5"/>
      <c r="DX140" s="5">
        <v>7</v>
      </c>
      <c r="DY140" s="5">
        <v>216</v>
      </c>
      <c r="DZ140" s="5">
        <v>225</v>
      </c>
      <c r="EA140" s="5">
        <v>107</v>
      </c>
      <c r="EB140" s="5">
        <v>83</v>
      </c>
      <c r="EC140" s="5">
        <v>49</v>
      </c>
      <c r="ED140" s="5">
        <v>62</v>
      </c>
      <c r="EE140" s="5"/>
      <c r="EF140" s="5">
        <v>15</v>
      </c>
      <c r="EG140" s="5">
        <v>245</v>
      </c>
      <c r="EH140" s="5">
        <v>223</v>
      </c>
      <c r="EI140" s="5">
        <v>112</v>
      </c>
      <c r="EJ140" s="5">
        <v>111</v>
      </c>
      <c r="EK140" s="5">
        <v>49</v>
      </c>
      <c r="EL140" s="5">
        <v>65</v>
      </c>
      <c r="EM140" s="5"/>
      <c r="EN140" s="5">
        <v>17</v>
      </c>
      <c r="EO140" s="5">
        <v>314</v>
      </c>
      <c r="EP140" s="5">
        <v>270</v>
      </c>
      <c r="EQ140" s="5">
        <v>137</v>
      </c>
      <c r="ER140" s="5">
        <v>121</v>
      </c>
    </row>
    <row r="141" spans="1:148" ht="15" x14ac:dyDescent="0.25">
      <c r="A141" s="4" t="s">
        <v>300</v>
      </c>
      <c r="B141" t="s">
        <v>22</v>
      </c>
      <c r="C141" t="s">
        <v>23</v>
      </c>
      <c r="D141" t="s">
        <v>277</v>
      </c>
      <c r="E141" t="s">
        <v>278</v>
      </c>
      <c r="F141" t="s">
        <v>301</v>
      </c>
      <c r="G141" t="s">
        <v>27</v>
      </c>
      <c r="H141" s="5">
        <v>7.26</v>
      </c>
      <c r="I141" s="5">
        <v>1861</v>
      </c>
      <c r="J141" s="9">
        <f t="shared" si="42"/>
        <v>-3.0897367006985492</v>
      </c>
      <c r="K141" s="9">
        <f t="shared" si="43"/>
        <v>-8.1945190757657169</v>
      </c>
      <c r="L141" s="10">
        <f t="shared" si="49"/>
        <v>0.20042987641053198</v>
      </c>
      <c r="M141" s="10">
        <f t="shared" si="50"/>
        <v>0.56475013433637833</v>
      </c>
      <c r="N141" s="10">
        <f t="shared" si="51"/>
        <v>0.23481998925308975</v>
      </c>
      <c r="O141" s="10">
        <f t="shared" si="52"/>
        <v>0.70251716247139584</v>
      </c>
      <c r="P141" s="11">
        <f t="shared" si="44"/>
        <v>33.799032778076302</v>
      </c>
      <c r="Q141" s="10">
        <f t="shared" si="45"/>
        <v>1.8078020932445291E-2</v>
      </c>
      <c r="R141" s="10">
        <f t="shared" si="53"/>
        <v>0.36842105263157893</v>
      </c>
      <c r="S141" s="10">
        <f t="shared" si="54"/>
        <v>0.26315789473684209</v>
      </c>
      <c r="T141" s="10">
        <f t="shared" si="55"/>
        <v>0.93103448275862066</v>
      </c>
      <c r="U141" s="11">
        <f t="shared" si="46"/>
        <v>47</v>
      </c>
      <c r="V141" s="11">
        <f t="shared" si="47"/>
        <v>57</v>
      </c>
      <c r="W141" s="11">
        <f t="shared" si="56"/>
        <v>373</v>
      </c>
      <c r="X141" s="9">
        <f t="shared" si="57"/>
        <v>0.53734551316496515</v>
      </c>
      <c r="Y141" s="9">
        <f t="shared" si="58"/>
        <v>0</v>
      </c>
      <c r="Z141" s="10">
        <f t="shared" si="59"/>
        <v>2.5210084033613446E-2</v>
      </c>
      <c r="AA141" s="10"/>
      <c r="AB141" s="11">
        <f t="shared" si="60"/>
        <v>106.06060606060606</v>
      </c>
      <c r="AC141" s="11">
        <f t="shared" si="61"/>
        <v>177.86136485760343</v>
      </c>
      <c r="AD141" s="11">
        <f t="shared" si="48"/>
        <v>5.3734551316496502</v>
      </c>
      <c r="AE141" s="9">
        <f t="shared" si="62"/>
        <v>0.45378151260504201</v>
      </c>
      <c r="AF141" s="5">
        <v>47</v>
      </c>
      <c r="AG141" s="5">
        <v>66</v>
      </c>
      <c r="AH141" s="5">
        <v>179</v>
      </c>
      <c r="AI141" s="5">
        <v>15</v>
      </c>
      <c r="AJ141" s="5">
        <v>66</v>
      </c>
      <c r="AK141" s="5">
        <v>1051</v>
      </c>
      <c r="AL141" s="5">
        <v>437</v>
      </c>
      <c r="AM141" s="5">
        <v>8</v>
      </c>
      <c r="AN141" s="5">
        <v>13</v>
      </c>
      <c r="AO141" s="5"/>
      <c r="AP141" s="5">
        <v>2</v>
      </c>
      <c r="AQ141" s="5">
        <v>142</v>
      </c>
      <c r="AR141" s="5">
        <v>116</v>
      </c>
      <c r="AS141" s="5">
        <v>90</v>
      </c>
      <c r="AT141" s="5">
        <v>73</v>
      </c>
      <c r="AU141" s="5">
        <v>638</v>
      </c>
      <c r="AV141" s="5">
        <v>594</v>
      </c>
      <c r="AW141" s="5">
        <v>581</v>
      </c>
      <c r="AX141" s="5">
        <v>631</v>
      </c>
      <c r="AY141" s="5">
        <v>458</v>
      </c>
      <c r="AZ141" s="5"/>
      <c r="BA141" s="5">
        <v>1</v>
      </c>
      <c r="BB141" s="5"/>
      <c r="BC141" s="5">
        <v>1</v>
      </c>
      <c r="BD141" s="5"/>
      <c r="BE141" s="5">
        <v>7148</v>
      </c>
      <c r="BF141" s="5"/>
      <c r="BG141" s="5">
        <v>1</v>
      </c>
      <c r="BH141" s="5"/>
      <c r="BI141" s="5">
        <v>2</v>
      </c>
      <c r="BJ141" s="5"/>
      <c r="BK141" s="5"/>
      <c r="BL141" s="5">
        <v>14</v>
      </c>
      <c r="BM141" s="5">
        <v>14</v>
      </c>
      <c r="BN141" s="5">
        <v>7</v>
      </c>
      <c r="BO141" s="5">
        <v>2</v>
      </c>
      <c r="BP141" s="5">
        <v>4</v>
      </c>
      <c r="BQ141" s="5"/>
      <c r="BR141" s="5"/>
      <c r="BS141" s="5">
        <v>27</v>
      </c>
      <c r="BT141" s="5">
        <v>1</v>
      </c>
      <c r="BU141" s="5">
        <v>80</v>
      </c>
      <c r="BV141" s="5">
        <v>75</v>
      </c>
      <c r="BW141" s="5">
        <v>1</v>
      </c>
      <c r="BX141" s="5">
        <v>7</v>
      </c>
      <c r="BY141" s="5"/>
      <c r="BZ141" s="5">
        <v>1</v>
      </c>
      <c r="CA141" s="5">
        <v>119</v>
      </c>
      <c r="CB141" s="5"/>
      <c r="CC141" s="5">
        <v>14</v>
      </c>
      <c r="CD141" s="5">
        <v>9</v>
      </c>
      <c r="CE141" s="5">
        <v>65</v>
      </c>
      <c r="CF141" s="5">
        <v>54</v>
      </c>
      <c r="CG141" s="5">
        <v>20</v>
      </c>
      <c r="CH141" s="5">
        <v>54</v>
      </c>
      <c r="CI141" s="5">
        <v>1</v>
      </c>
      <c r="CJ141" s="5">
        <v>11</v>
      </c>
      <c r="CK141" s="5"/>
      <c r="CL141" s="5">
        <v>3</v>
      </c>
      <c r="CM141" s="5">
        <v>1</v>
      </c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>
        <v>2</v>
      </c>
      <c r="CZ141" s="5">
        <v>331</v>
      </c>
      <c r="DA141" s="5">
        <v>202</v>
      </c>
      <c r="DB141" s="5">
        <v>21</v>
      </c>
      <c r="DC141" s="5">
        <v>2756</v>
      </c>
      <c r="DD141" s="5"/>
      <c r="DE141" s="5">
        <v>10</v>
      </c>
      <c r="DF141" s="5">
        <v>10</v>
      </c>
      <c r="DG141" s="5">
        <v>19</v>
      </c>
      <c r="DH141" s="5">
        <v>7</v>
      </c>
      <c r="DI141" s="5"/>
      <c r="DJ141" s="5">
        <v>5</v>
      </c>
      <c r="DK141" s="5">
        <v>4</v>
      </c>
      <c r="DL141" s="5">
        <v>4</v>
      </c>
      <c r="DM141" s="5">
        <v>8</v>
      </c>
      <c r="DN141" s="5">
        <v>10</v>
      </c>
      <c r="DO141" s="5">
        <v>7</v>
      </c>
      <c r="DP141" s="5">
        <v>3</v>
      </c>
      <c r="DQ141" s="5">
        <v>629</v>
      </c>
      <c r="DR141" s="5">
        <v>659</v>
      </c>
      <c r="DS141" s="5">
        <v>620</v>
      </c>
      <c r="DT141" s="5">
        <v>13</v>
      </c>
      <c r="DU141" s="5">
        <v>11</v>
      </c>
      <c r="DV141" s="5">
        <v>21</v>
      </c>
      <c r="DW141" s="5"/>
      <c r="DX141" s="5">
        <v>3</v>
      </c>
      <c r="DY141" s="5">
        <v>128</v>
      </c>
      <c r="DZ141" s="5">
        <v>96</v>
      </c>
      <c r="EA141" s="5">
        <v>59</v>
      </c>
      <c r="EB141" s="5">
        <v>84</v>
      </c>
      <c r="EC141" s="5">
        <v>13</v>
      </c>
      <c r="ED141" s="5">
        <v>15</v>
      </c>
      <c r="EE141" s="5">
        <v>1</v>
      </c>
      <c r="EF141" s="5">
        <v>4</v>
      </c>
      <c r="EG141" s="5">
        <v>115</v>
      </c>
      <c r="EH141" s="5">
        <v>91</v>
      </c>
      <c r="EI141" s="5">
        <v>44</v>
      </c>
      <c r="EJ141" s="5">
        <v>79</v>
      </c>
      <c r="EK141" s="5">
        <v>15</v>
      </c>
      <c r="EL141" s="5">
        <v>21</v>
      </c>
      <c r="EM141" s="5"/>
      <c r="EN141" s="5">
        <v>2</v>
      </c>
      <c r="EO141" s="5">
        <v>133</v>
      </c>
      <c r="EP141" s="5">
        <v>108</v>
      </c>
      <c r="EQ141" s="5">
        <v>51</v>
      </c>
      <c r="ER141" s="5">
        <v>69</v>
      </c>
    </row>
    <row r="142" spans="1:148" ht="15" x14ac:dyDescent="0.25">
      <c r="A142" s="4" t="s">
        <v>302</v>
      </c>
      <c r="B142" t="s">
        <v>22</v>
      </c>
      <c r="C142" t="s">
        <v>23</v>
      </c>
      <c r="D142" t="s">
        <v>277</v>
      </c>
      <c r="E142" t="s">
        <v>278</v>
      </c>
      <c r="F142" t="s">
        <v>303</v>
      </c>
      <c r="G142" t="s">
        <v>49</v>
      </c>
      <c r="H142" s="5">
        <v>10.85</v>
      </c>
      <c r="I142" s="5">
        <v>666</v>
      </c>
      <c r="J142" s="9">
        <f t="shared" si="42"/>
        <v>-7.8828828828828827</v>
      </c>
      <c r="K142" s="9">
        <f t="shared" si="43"/>
        <v>-4.8798798798798799</v>
      </c>
      <c r="L142" s="10">
        <f t="shared" si="49"/>
        <v>0.17267267267267267</v>
      </c>
      <c r="M142" s="10">
        <f t="shared" si="50"/>
        <v>0.62312312312312312</v>
      </c>
      <c r="N142" s="10">
        <f t="shared" si="51"/>
        <v>0.20420420420420421</v>
      </c>
      <c r="O142" s="10">
        <f t="shared" si="52"/>
        <v>0.69852941176470584</v>
      </c>
      <c r="P142" s="11">
        <f t="shared" si="44"/>
        <v>35.585585585585584</v>
      </c>
      <c r="Q142" s="10">
        <f t="shared" si="45"/>
        <v>3.3734939759036145E-2</v>
      </c>
      <c r="R142" s="10">
        <f t="shared" si="53"/>
        <v>0.7857142857142857</v>
      </c>
      <c r="S142" s="10">
        <f t="shared" si="54"/>
        <v>0.35714285714285715</v>
      </c>
      <c r="T142" s="10">
        <f t="shared" si="55"/>
        <v>0.87985865724381629</v>
      </c>
      <c r="U142" s="11">
        <f t="shared" si="46"/>
        <v>17</v>
      </c>
      <c r="V142" s="11">
        <f t="shared" si="47"/>
        <v>31</v>
      </c>
      <c r="W142" s="11">
        <f t="shared" si="56"/>
        <v>115</v>
      </c>
      <c r="X142" s="9">
        <f t="shared" si="57"/>
        <v>0</v>
      </c>
      <c r="Y142" s="9">
        <f t="shared" si="58"/>
        <v>0</v>
      </c>
      <c r="Z142" s="10" t="e">
        <f t="shared" si="59"/>
        <v>#DIV/0!</v>
      </c>
      <c r="AA142" s="10"/>
      <c r="AB142" s="11">
        <f t="shared" si="60"/>
        <v>125</v>
      </c>
      <c r="AC142" s="11">
        <f t="shared" si="61"/>
        <v>232.73273273273273</v>
      </c>
      <c r="AD142" s="11">
        <f t="shared" si="48"/>
        <v>15.015015015015015</v>
      </c>
      <c r="AE142" s="9" t="e">
        <f t="shared" si="62"/>
        <v>#DIV/0!</v>
      </c>
      <c r="AF142" s="5">
        <v>17</v>
      </c>
      <c r="AG142" s="5">
        <v>16</v>
      </c>
      <c r="AH142" s="5">
        <v>56</v>
      </c>
      <c r="AI142" s="5">
        <v>6</v>
      </c>
      <c r="AJ142" s="5">
        <v>20</v>
      </c>
      <c r="AK142" s="5">
        <v>415</v>
      </c>
      <c r="AL142" s="5">
        <v>136</v>
      </c>
      <c r="AM142" s="5">
        <v>5</v>
      </c>
      <c r="AN142" s="5">
        <v>7</v>
      </c>
      <c r="AO142" s="5"/>
      <c r="AP142" s="5"/>
      <c r="AQ142" s="5">
        <v>45</v>
      </c>
      <c r="AR142" s="5">
        <v>51</v>
      </c>
      <c r="AS142" s="5">
        <v>21</v>
      </c>
      <c r="AT142" s="5">
        <v>29</v>
      </c>
      <c r="AU142" s="5">
        <v>283</v>
      </c>
      <c r="AV142" s="5">
        <v>249</v>
      </c>
      <c r="AW142" s="5"/>
      <c r="AX142" s="5">
        <v>281</v>
      </c>
      <c r="AY142" s="5">
        <v>171</v>
      </c>
      <c r="AZ142" s="5"/>
      <c r="BA142" s="5"/>
      <c r="BB142" s="5"/>
      <c r="BC142" s="5">
        <v>1</v>
      </c>
      <c r="BD142" s="5"/>
      <c r="BE142" s="5">
        <v>8319</v>
      </c>
      <c r="BF142" s="5"/>
      <c r="BG142" s="5"/>
      <c r="BH142" s="5"/>
      <c r="BI142" s="5"/>
      <c r="BJ142" s="5"/>
      <c r="BK142" s="5"/>
      <c r="BL142" s="5"/>
      <c r="BM142" s="5"/>
      <c r="BN142" s="5">
        <v>2</v>
      </c>
      <c r="BO142" s="5"/>
      <c r="BP142" s="5">
        <v>24</v>
      </c>
      <c r="BQ142" s="5"/>
      <c r="BR142" s="5"/>
      <c r="BS142" s="5">
        <v>6</v>
      </c>
      <c r="BT142" s="5">
        <v>1</v>
      </c>
      <c r="BU142" s="5">
        <v>25</v>
      </c>
      <c r="BV142" s="5">
        <v>14</v>
      </c>
      <c r="BW142" s="5"/>
      <c r="BX142" s="5">
        <v>2</v>
      </c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>
        <v>2</v>
      </c>
      <c r="CZ142" s="5">
        <v>155</v>
      </c>
      <c r="DA142" s="5">
        <v>59</v>
      </c>
      <c r="DB142" s="5">
        <v>40</v>
      </c>
      <c r="DC142" s="5">
        <v>6805</v>
      </c>
      <c r="DD142" s="5"/>
      <c r="DE142" s="5">
        <v>11</v>
      </c>
      <c r="DF142" s="5">
        <v>10</v>
      </c>
      <c r="DG142" s="5">
        <v>14</v>
      </c>
      <c r="DH142" s="5">
        <v>11</v>
      </c>
      <c r="DI142" s="5"/>
      <c r="DJ142" s="5">
        <v>5</v>
      </c>
      <c r="DK142" s="5">
        <v>7</v>
      </c>
      <c r="DL142" s="5">
        <v>4</v>
      </c>
      <c r="DM142" s="5">
        <v>5</v>
      </c>
      <c r="DN142" s="5">
        <v>10</v>
      </c>
      <c r="DO142" s="5">
        <v>4</v>
      </c>
      <c r="DP142" s="5">
        <v>6</v>
      </c>
      <c r="DQ142" s="5">
        <v>237</v>
      </c>
      <c r="DR142" s="5">
        <v>255</v>
      </c>
      <c r="DS142" s="5">
        <v>232</v>
      </c>
      <c r="DT142" s="5">
        <v>5</v>
      </c>
      <c r="DU142" s="5">
        <v>4</v>
      </c>
      <c r="DV142" s="5">
        <v>9</v>
      </c>
      <c r="DW142" s="5"/>
      <c r="DX142" s="5">
        <v>2</v>
      </c>
      <c r="DY142" s="5">
        <v>22</v>
      </c>
      <c r="DZ142" s="5">
        <v>51</v>
      </c>
      <c r="EA142" s="5">
        <v>24</v>
      </c>
      <c r="EB142" s="5">
        <v>10</v>
      </c>
      <c r="EC142" s="5">
        <v>3</v>
      </c>
      <c r="ED142" s="5">
        <v>11</v>
      </c>
      <c r="EE142" s="5"/>
      <c r="EF142" s="5">
        <v>3</v>
      </c>
      <c r="EG142" s="5">
        <v>53</v>
      </c>
      <c r="EH142" s="5">
        <v>42</v>
      </c>
      <c r="EI142" s="5">
        <v>19</v>
      </c>
      <c r="EJ142" s="5">
        <v>32</v>
      </c>
      <c r="EK142" s="5">
        <v>5</v>
      </c>
      <c r="EL142" s="5">
        <v>11</v>
      </c>
      <c r="EM142" s="5"/>
      <c r="EN142" s="5">
        <v>1</v>
      </c>
      <c r="EO142" s="5">
        <v>50</v>
      </c>
      <c r="EP142" s="5">
        <v>40</v>
      </c>
      <c r="EQ142" s="5">
        <v>20</v>
      </c>
      <c r="ER142" s="5">
        <v>26</v>
      </c>
    </row>
    <row r="143" spans="1:148" ht="15" x14ac:dyDescent="0.25">
      <c r="A143" s="4" t="s">
        <v>304</v>
      </c>
      <c r="B143" t="s">
        <v>22</v>
      </c>
      <c r="C143" t="s">
        <v>23</v>
      </c>
      <c r="D143" t="s">
        <v>277</v>
      </c>
      <c r="E143" t="s">
        <v>278</v>
      </c>
      <c r="F143" t="s">
        <v>305</v>
      </c>
      <c r="G143" t="s">
        <v>49</v>
      </c>
      <c r="H143" s="5">
        <v>7.32</v>
      </c>
      <c r="I143" s="5">
        <v>880</v>
      </c>
      <c r="J143" s="9">
        <f t="shared" si="42"/>
        <v>-3.125</v>
      </c>
      <c r="K143" s="9">
        <f t="shared" si="43"/>
        <v>-5.3977272727272725</v>
      </c>
      <c r="L143" s="10">
        <f t="shared" si="49"/>
        <v>0.18863636363636363</v>
      </c>
      <c r="M143" s="10">
        <f t="shared" si="50"/>
        <v>0.55909090909090908</v>
      </c>
      <c r="N143" s="10">
        <f t="shared" si="51"/>
        <v>0.25227272727272726</v>
      </c>
      <c r="O143" s="10">
        <f t="shared" si="52"/>
        <v>0.61711711711711714</v>
      </c>
      <c r="P143" s="11">
        <f t="shared" si="44"/>
        <v>41.818181818181813</v>
      </c>
      <c r="Q143" s="10">
        <f t="shared" si="45"/>
        <v>2.032520325203252E-2</v>
      </c>
      <c r="R143" s="10">
        <f t="shared" si="53"/>
        <v>0.3</v>
      </c>
      <c r="S143" s="10">
        <f t="shared" si="54"/>
        <v>0.5</v>
      </c>
      <c r="T143" s="10">
        <f t="shared" si="55"/>
        <v>0.99679487179487181</v>
      </c>
      <c r="U143" s="11">
        <f t="shared" si="46"/>
        <v>29</v>
      </c>
      <c r="V143" s="11">
        <f t="shared" si="47"/>
        <v>26</v>
      </c>
      <c r="W143" s="11">
        <f t="shared" si="56"/>
        <v>166</v>
      </c>
      <c r="X143" s="9">
        <f t="shared" si="57"/>
        <v>0</v>
      </c>
      <c r="Y143" s="9">
        <f t="shared" si="58"/>
        <v>0</v>
      </c>
      <c r="Z143" s="10">
        <f t="shared" si="59"/>
        <v>4.3478260869565216E-2</v>
      </c>
      <c r="AA143" s="10"/>
      <c r="AB143" s="11">
        <f t="shared" si="60"/>
        <v>107.14285714285714</v>
      </c>
      <c r="AC143" s="11">
        <f t="shared" si="61"/>
        <v>0</v>
      </c>
      <c r="AD143" s="11">
        <f t="shared" si="48"/>
        <v>6.8181818181818175</v>
      </c>
      <c r="AE143" s="9">
        <f t="shared" si="62"/>
        <v>0.58695652173913049</v>
      </c>
      <c r="AF143" s="5">
        <v>15</v>
      </c>
      <c r="AG143" s="5">
        <v>28</v>
      </c>
      <c r="AH143" s="5">
        <v>85</v>
      </c>
      <c r="AI143" s="5">
        <v>9</v>
      </c>
      <c r="AJ143" s="5">
        <v>29</v>
      </c>
      <c r="AK143" s="5">
        <v>492</v>
      </c>
      <c r="AL143" s="5">
        <v>222</v>
      </c>
      <c r="AM143" s="5">
        <v>3</v>
      </c>
      <c r="AN143" s="5">
        <v>14</v>
      </c>
      <c r="AO143" s="5"/>
      <c r="AP143" s="5">
        <v>1</v>
      </c>
      <c r="AQ143" s="5">
        <v>72</v>
      </c>
      <c r="AR143" s="5">
        <v>54</v>
      </c>
      <c r="AS143" s="5">
        <v>36</v>
      </c>
      <c r="AT143" s="5">
        <v>36</v>
      </c>
      <c r="AU143" s="5">
        <v>312</v>
      </c>
      <c r="AV143" s="5">
        <v>311</v>
      </c>
      <c r="AW143" s="5">
        <v>312</v>
      </c>
      <c r="AX143" s="5">
        <v>434</v>
      </c>
      <c r="AY143" s="5">
        <v>247</v>
      </c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>
        <v>1</v>
      </c>
      <c r="BU143" s="5">
        <v>36</v>
      </c>
      <c r="BV143" s="5">
        <v>32</v>
      </c>
      <c r="BW143" s="5">
        <v>2</v>
      </c>
      <c r="BX143" s="5">
        <v>3</v>
      </c>
      <c r="BY143" s="5"/>
      <c r="BZ143" s="5">
        <v>1</v>
      </c>
      <c r="CA143" s="5">
        <v>46</v>
      </c>
      <c r="CB143" s="5"/>
      <c r="CC143" s="5">
        <v>9</v>
      </c>
      <c r="CD143" s="5">
        <v>16</v>
      </c>
      <c r="CE143" s="5">
        <v>46</v>
      </c>
      <c r="CF143" s="5"/>
      <c r="CG143" s="5">
        <v>2</v>
      </c>
      <c r="CH143" s="5">
        <v>27</v>
      </c>
      <c r="CI143" s="5">
        <v>1</v>
      </c>
      <c r="CJ143" s="5"/>
      <c r="CK143" s="5"/>
      <c r="CL143" s="5">
        <v>2</v>
      </c>
      <c r="CM143" s="5">
        <v>1</v>
      </c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>
        <v>1</v>
      </c>
      <c r="CZ143" s="5"/>
      <c r="DA143" s="5"/>
      <c r="DB143" s="5">
        <v>6</v>
      </c>
      <c r="DC143" s="5">
        <v>370</v>
      </c>
      <c r="DD143" s="5"/>
      <c r="DE143" s="5">
        <v>8</v>
      </c>
      <c r="DF143" s="5">
        <v>6</v>
      </c>
      <c r="DG143" s="5">
        <v>10</v>
      </c>
      <c r="DH143" s="5">
        <v>3</v>
      </c>
      <c r="DI143" s="5"/>
      <c r="DJ143" s="5">
        <v>5</v>
      </c>
      <c r="DK143" s="5"/>
      <c r="DL143" s="5">
        <v>4</v>
      </c>
      <c r="DM143" s="5">
        <v>6</v>
      </c>
      <c r="DN143" s="5">
        <v>8</v>
      </c>
      <c r="DO143" s="5">
        <v>8</v>
      </c>
      <c r="DP143" s="5"/>
      <c r="DQ143" s="5">
        <v>368</v>
      </c>
      <c r="DR143" s="5">
        <v>421</v>
      </c>
      <c r="DS143" s="5">
        <v>339</v>
      </c>
      <c r="DT143" s="5">
        <v>19</v>
      </c>
      <c r="DU143" s="5">
        <v>12</v>
      </c>
      <c r="DV143" s="5">
        <v>8</v>
      </c>
      <c r="DW143" s="5"/>
      <c r="DX143" s="5">
        <v>4</v>
      </c>
      <c r="DY143" s="5">
        <v>49</v>
      </c>
      <c r="DZ143" s="5">
        <v>52</v>
      </c>
      <c r="EA143" s="5">
        <v>20</v>
      </c>
      <c r="EB143" s="5">
        <v>34</v>
      </c>
      <c r="EC143" s="5">
        <v>9</v>
      </c>
      <c r="ED143" s="5">
        <v>9</v>
      </c>
      <c r="EE143" s="5"/>
      <c r="EF143" s="5">
        <v>1</v>
      </c>
      <c r="EG143" s="5">
        <v>41</v>
      </c>
      <c r="EH143" s="5">
        <v>46</v>
      </c>
      <c r="EI143" s="5">
        <v>29</v>
      </c>
      <c r="EJ143" s="5">
        <v>25</v>
      </c>
      <c r="EK143" s="5">
        <v>5</v>
      </c>
      <c r="EL143" s="5">
        <v>9</v>
      </c>
      <c r="EM143" s="5"/>
      <c r="EN143" s="5">
        <v>2</v>
      </c>
      <c r="EO143" s="5">
        <v>62</v>
      </c>
      <c r="EP143" s="5">
        <v>57</v>
      </c>
      <c r="EQ143" s="5">
        <v>23</v>
      </c>
      <c r="ER143" s="5">
        <v>32</v>
      </c>
    </row>
    <row r="144" spans="1:148" ht="15" x14ac:dyDescent="0.25">
      <c r="A144" s="4" t="s">
        <v>306</v>
      </c>
      <c r="B144" t="s">
        <v>22</v>
      </c>
      <c r="C144" t="s">
        <v>23</v>
      </c>
      <c r="D144" t="s">
        <v>277</v>
      </c>
      <c r="E144" t="s">
        <v>278</v>
      </c>
      <c r="F144" t="s">
        <v>307</v>
      </c>
      <c r="G144" t="s">
        <v>27</v>
      </c>
      <c r="H144" s="5">
        <v>24.78</v>
      </c>
      <c r="I144" s="5">
        <v>1467</v>
      </c>
      <c r="J144" s="9">
        <f t="shared" si="42"/>
        <v>-26.925698704839807</v>
      </c>
      <c r="K144" s="9">
        <f t="shared" si="43"/>
        <v>-6.9870483980913427</v>
      </c>
      <c r="L144" s="10">
        <f t="shared" si="49"/>
        <v>0.18200408997955012</v>
      </c>
      <c r="M144" s="10">
        <f t="shared" si="50"/>
        <v>0.57396046353101571</v>
      </c>
      <c r="N144" s="10">
        <f t="shared" si="51"/>
        <v>0.24403544648943423</v>
      </c>
      <c r="O144" s="10">
        <f t="shared" si="52"/>
        <v>0.6061452513966481</v>
      </c>
      <c r="P144" s="11">
        <f t="shared" si="44"/>
        <v>30.061349693251532</v>
      </c>
      <c r="Q144" s="10">
        <f t="shared" si="45"/>
        <v>4.631828978622328E-2</v>
      </c>
      <c r="R144" s="10">
        <f t="shared" si="53"/>
        <v>0.5641025641025641</v>
      </c>
      <c r="S144" s="10">
        <f t="shared" si="54"/>
        <v>0.4358974358974359</v>
      </c>
      <c r="T144" s="10">
        <f t="shared" si="55"/>
        <v>0.91355599214145378</v>
      </c>
      <c r="U144" s="11">
        <f t="shared" si="46"/>
        <v>54</v>
      </c>
      <c r="V144" s="11">
        <f t="shared" si="47"/>
        <v>157</v>
      </c>
      <c r="W144" s="11">
        <f t="shared" si="56"/>
        <v>267</v>
      </c>
      <c r="X144" s="9">
        <f t="shared" si="57"/>
        <v>0.68166325835037489</v>
      </c>
      <c r="Y144" s="9">
        <f t="shared" si="58"/>
        <v>0</v>
      </c>
      <c r="Z144" s="10">
        <f t="shared" si="59"/>
        <v>8.7378640776699032E-2</v>
      </c>
      <c r="AA144" s="10"/>
      <c r="AB144" s="11">
        <f t="shared" si="60"/>
        <v>88.235294117647058</v>
      </c>
      <c r="AC144" s="11">
        <f t="shared" si="61"/>
        <v>39.53646898432175</v>
      </c>
      <c r="AD144" s="11">
        <f t="shared" si="48"/>
        <v>4.0899795501022496</v>
      </c>
      <c r="AE144" s="9">
        <f t="shared" si="62"/>
        <v>0.57281553398058249</v>
      </c>
      <c r="AF144" s="5">
        <v>41</v>
      </c>
      <c r="AG144" s="5">
        <v>34</v>
      </c>
      <c r="AH144" s="5">
        <v>124</v>
      </c>
      <c r="AI144" s="5">
        <v>18</v>
      </c>
      <c r="AJ144" s="5">
        <v>50</v>
      </c>
      <c r="AK144" s="5">
        <v>842</v>
      </c>
      <c r="AL144" s="5">
        <v>358</v>
      </c>
      <c r="AM144" s="5">
        <v>12</v>
      </c>
      <c r="AN144" s="5">
        <v>55</v>
      </c>
      <c r="AO144" s="5"/>
      <c r="AP144" s="5">
        <v>6</v>
      </c>
      <c r="AQ144" s="5">
        <v>122</v>
      </c>
      <c r="AR144" s="5">
        <v>79</v>
      </c>
      <c r="AS144" s="5">
        <v>47</v>
      </c>
      <c r="AT144" s="5">
        <v>35</v>
      </c>
      <c r="AU144" s="5">
        <v>509</v>
      </c>
      <c r="AV144" s="5">
        <v>465</v>
      </c>
      <c r="AW144" s="5">
        <v>433</v>
      </c>
      <c r="AX144" s="5">
        <v>577</v>
      </c>
      <c r="AY144" s="5">
        <v>296</v>
      </c>
      <c r="AZ144" s="5">
        <v>2</v>
      </c>
      <c r="BA144" s="5">
        <v>1</v>
      </c>
      <c r="BB144" s="5"/>
      <c r="BC144" s="5">
        <v>1</v>
      </c>
      <c r="BD144" s="5"/>
      <c r="BE144" s="5">
        <v>14160</v>
      </c>
      <c r="BF144" s="5"/>
      <c r="BG144" s="5"/>
      <c r="BH144" s="5"/>
      <c r="BI144" s="5"/>
      <c r="BJ144" s="5"/>
      <c r="BK144" s="5"/>
      <c r="BL144" s="5"/>
      <c r="BM144" s="5"/>
      <c r="BN144" s="5">
        <v>14</v>
      </c>
      <c r="BO144" s="5">
        <v>3</v>
      </c>
      <c r="BP144" s="5">
        <v>10</v>
      </c>
      <c r="BQ144" s="5"/>
      <c r="BR144" s="5"/>
      <c r="BS144" s="5">
        <v>22</v>
      </c>
      <c r="BT144" s="5">
        <v>1</v>
      </c>
      <c r="BU144" s="5">
        <v>60</v>
      </c>
      <c r="BV144" s="5">
        <v>37</v>
      </c>
      <c r="BW144" s="5">
        <v>5</v>
      </c>
      <c r="BX144" s="5">
        <v>3</v>
      </c>
      <c r="BY144" s="5"/>
      <c r="BZ144" s="5">
        <v>1</v>
      </c>
      <c r="CA144" s="5">
        <v>103</v>
      </c>
      <c r="CB144" s="5"/>
      <c r="CC144" s="5">
        <v>11</v>
      </c>
      <c r="CD144" s="5">
        <v>11</v>
      </c>
      <c r="CE144" s="5">
        <v>44</v>
      </c>
      <c r="CF144" s="5">
        <v>59</v>
      </c>
      <c r="CG144" s="5">
        <v>33</v>
      </c>
      <c r="CH144" s="5">
        <v>59</v>
      </c>
      <c r="CI144" s="5">
        <v>1</v>
      </c>
      <c r="CJ144" s="5">
        <v>16</v>
      </c>
      <c r="CK144" s="5"/>
      <c r="CL144" s="5">
        <v>9</v>
      </c>
      <c r="CM144" s="5">
        <v>1</v>
      </c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>
        <v>1</v>
      </c>
      <c r="CZ144" s="5">
        <v>58</v>
      </c>
      <c r="DA144" s="5">
        <v>25</v>
      </c>
      <c r="DB144" s="5">
        <v>2</v>
      </c>
      <c r="DC144" s="5">
        <v>700</v>
      </c>
      <c r="DD144" s="5"/>
      <c r="DE144" s="5">
        <v>7</v>
      </c>
      <c r="DF144" s="5">
        <v>6</v>
      </c>
      <c r="DG144" s="5">
        <v>39</v>
      </c>
      <c r="DH144" s="5">
        <v>22</v>
      </c>
      <c r="DI144" s="5">
        <v>2</v>
      </c>
      <c r="DJ144" s="5">
        <v>15</v>
      </c>
      <c r="DK144" s="5">
        <v>11</v>
      </c>
      <c r="DL144" s="5">
        <v>7</v>
      </c>
      <c r="DM144" s="5">
        <v>13</v>
      </c>
      <c r="DN144" s="5">
        <v>20</v>
      </c>
      <c r="DO144" s="5">
        <v>13</v>
      </c>
      <c r="DP144" s="5">
        <v>7</v>
      </c>
      <c r="DQ144" s="5">
        <v>441</v>
      </c>
      <c r="DR144" s="5">
        <v>462</v>
      </c>
      <c r="DS144" s="5">
        <v>428</v>
      </c>
      <c r="DT144" s="5">
        <v>39</v>
      </c>
      <c r="DU144" s="5">
        <v>11</v>
      </c>
      <c r="DV144" s="5">
        <v>57</v>
      </c>
      <c r="DW144" s="5"/>
      <c r="DX144" s="5">
        <v>3</v>
      </c>
      <c r="DY144" s="5">
        <v>90</v>
      </c>
      <c r="DZ144" s="5">
        <v>64</v>
      </c>
      <c r="EA144" s="5">
        <v>37</v>
      </c>
      <c r="EB144" s="5">
        <v>60</v>
      </c>
      <c r="EC144" s="5">
        <v>15</v>
      </c>
      <c r="ED144" s="5">
        <v>50</v>
      </c>
      <c r="EE144" s="5"/>
      <c r="EF144" s="5">
        <v>8</v>
      </c>
      <c r="EG144" s="5">
        <v>110</v>
      </c>
      <c r="EH144" s="5">
        <v>79</v>
      </c>
      <c r="EI144" s="5">
        <v>43</v>
      </c>
      <c r="EJ144" s="5">
        <v>49</v>
      </c>
      <c r="EK144" s="5">
        <v>16</v>
      </c>
      <c r="EL144" s="5">
        <v>50</v>
      </c>
      <c r="EM144" s="5"/>
      <c r="EN144" s="5">
        <v>7</v>
      </c>
      <c r="EO144" s="5">
        <v>117</v>
      </c>
      <c r="EP144" s="5">
        <v>78</v>
      </c>
      <c r="EQ144" s="5">
        <v>37</v>
      </c>
      <c r="ER144" s="5">
        <v>61</v>
      </c>
    </row>
    <row r="145" spans="1:148" ht="15" x14ac:dyDescent="0.25">
      <c r="A145" s="4" t="s">
        <v>308</v>
      </c>
      <c r="B145" t="s">
        <v>22</v>
      </c>
      <c r="C145" t="s">
        <v>30</v>
      </c>
      <c r="D145" t="s">
        <v>277</v>
      </c>
      <c r="E145" t="s">
        <v>278</v>
      </c>
      <c r="F145" t="s">
        <v>309</v>
      </c>
      <c r="G145" t="s">
        <v>40</v>
      </c>
      <c r="H145" s="5">
        <v>39.630000000000003</v>
      </c>
      <c r="I145" s="5">
        <v>7508</v>
      </c>
      <c r="J145" s="9">
        <f t="shared" si="42"/>
        <v>-4.9280767181672882</v>
      </c>
      <c r="K145" s="9">
        <f t="shared" si="43"/>
        <v>0.26638252530633988</v>
      </c>
      <c r="L145" s="10">
        <f t="shared" si="49"/>
        <v>0.17341502397442729</v>
      </c>
      <c r="M145" s="10">
        <f t="shared" si="50"/>
        <v>0.56273308470964301</v>
      </c>
      <c r="N145" s="10">
        <f t="shared" si="51"/>
        <v>0.26385189131592968</v>
      </c>
      <c r="O145" s="10">
        <f t="shared" si="52"/>
        <v>0.547198384654215</v>
      </c>
      <c r="P145" s="11">
        <f t="shared" si="44"/>
        <v>37.666489078316467</v>
      </c>
      <c r="Q145" s="10">
        <f t="shared" si="45"/>
        <v>1.9881656804733729E-2</v>
      </c>
      <c r="R145" s="10">
        <f t="shared" si="53"/>
        <v>0.44047619047619047</v>
      </c>
      <c r="S145" s="10">
        <f t="shared" si="54"/>
        <v>0.30952380952380953</v>
      </c>
      <c r="T145" s="10">
        <f t="shared" si="55"/>
        <v>0.99421407907425263</v>
      </c>
      <c r="U145" s="11">
        <f t="shared" si="46"/>
        <v>258</v>
      </c>
      <c r="V145" s="11">
        <f t="shared" si="47"/>
        <v>315</v>
      </c>
      <c r="W145" s="11">
        <f t="shared" si="56"/>
        <v>1302</v>
      </c>
      <c r="X145" s="9">
        <f t="shared" si="57"/>
        <v>0.39957378795950982</v>
      </c>
      <c r="Y145" s="9">
        <f t="shared" si="58"/>
        <v>1.5360983102918586</v>
      </c>
      <c r="Z145" s="10">
        <f t="shared" si="59"/>
        <v>3.9383561643835614E-2</v>
      </c>
      <c r="AA145" s="10"/>
      <c r="AB145" s="11">
        <f t="shared" si="60"/>
        <v>149.7584541062802</v>
      </c>
      <c r="AC145" s="11">
        <f t="shared" si="61"/>
        <v>23.57485348961108</v>
      </c>
      <c r="AD145" s="11">
        <f t="shared" si="48"/>
        <v>4.9280767181672882</v>
      </c>
      <c r="AE145" s="9">
        <f t="shared" si="62"/>
        <v>0.61130136986301364</v>
      </c>
      <c r="AF145" s="5">
        <v>211</v>
      </c>
      <c r="AG145" s="5">
        <v>207</v>
      </c>
      <c r="AH145" s="5">
        <v>579</v>
      </c>
      <c r="AI145" s="5">
        <v>87</v>
      </c>
      <c r="AJ145" s="5">
        <v>218</v>
      </c>
      <c r="AK145" s="5">
        <v>4225</v>
      </c>
      <c r="AL145" s="5">
        <v>1981</v>
      </c>
      <c r="AM145" s="5">
        <v>61</v>
      </c>
      <c r="AN145" s="5">
        <v>92</v>
      </c>
      <c r="AO145" s="5">
        <v>1</v>
      </c>
      <c r="AP145" s="5">
        <v>10</v>
      </c>
      <c r="AQ145" s="5">
        <v>384</v>
      </c>
      <c r="AR145" s="5">
        <v>387</v>
      </c>
      <c r="AS145" s="5">
        <v>172</v>
      </c>
      <c r="AT145" s="5">
        <v>178</v>
      </c>
      <c r="AU145" s="5">
        <v>3111</v>
      </c>
      <c r="AV145" s="5">
        <v>3093</v>
      </c>
      <c r="AW145" s="5">
        <v>3093</v>
      </c>
      <c r="AX145" s="5">
        <v>3774</v>
      </c>
      <c r="AY145" s="5">
        <v>1662</v>
      </c>
      <c r="AZ145" s="5">
        <v>6</v>
      </c>
      <c r="BA145" s="5">
        <v>3</v>
      </c>
      <c r="BB145" s="5">
        <v>2</v>
      </c>
      <c r="BC145" s="5">
        <v>3</v>
      </c>
      <c r="BD145" s="5">
        <v>2</v>
      </c>
      <c r="BE145" s="5">
        <v>36675</v>
      </c>
      <c r="BF145" s="5">
        <v>27987</v>
      </c>
      <c r="BG145" s="5">
        <v>3</v>
      </c>
      <c r="BH145" s="5"/>
      <c r="BI145" s="5">
        <v>1</v>
      </c>
      <c r="BJ145" s="5">
        <v>26</v>
      </c>
      <c r="BK145" s="5">
        <v>23</v>
      </c>
      <c r="BL145" s="5">
        <v>6</v>
      </c>
      <c r="BM145" s="5">
        <v>5</v>
      </c>
      <c r="BN145" s="5"/>
      <c r="BO145" s="5"/>
      <c r="BP145" s="5">
        <v>45</v>
      </c>
      <c r="BQ145" s="5">
        <v>1</v>
      </c>
      <c r="BR145" s="5">
        <v>33</v>
      </c>
      <c r="BS145" s="5">
        <v>120</v>
      </c>
      <c r="BT145" s="5">
        <v>4</v>
      </c>
      <c r="BU145" s="5">
        <v>365</v>
      </c>
      <c r="BV145" s="5">
        <v>292</v>
      </c>
      <c r="BW145" s="5">
        <v>2</v>
      </c>
      <c r="BX145" s="5">
        <v>31</v>
      </c>
      <c r="BY145" s="5"/>
      <c r="BZ145" s="5">
        <v>2</v>
      </c>
      <c r="CA145" s="5">
        <v>584</v>
      </c>
      <c r="CB145" s="5"/>
      <c r="CC145" s="5">
        <v>55</v>
      </c>
      <c r="CD145" s="5">
        <v>115</v>
      </c>
      <c r="CE145" s="5">
        <v>298</v>
      </c>
      <c r="CF145" s="5">
        <v>286</v>
      </c>
      <c r="CG145" s="5">
        <v>128</v>
      </c>
      <c r="CH145" s="5">
        <v>357</v>
      </c>
      <c r="CI145" s="5">
        <v>2</v>
      </c>
      <c r="CJ145" s="5">
        <v>92</v>
      </c>
      <c r="CK145" s="5"/>
      <c r="CL145" s="5">
        <v>23</v>
      </c>
      <c r="CM145" s="5">
        <v>2</v>
      </c>
      <c r="CN145" s="5">
        <v>45</v>
      </c>
      <c r="CO145" s="5"/>
      <c r="CP145" s="5"/>
      <c r="CQ145" s="5">
        <v>9</v>
      </c>
      <c r="CR145" s="5">
        <v>227</v>
      </c>
      <c r="CS145" s="5"/>
      <c r="CT145" s="5"/>
      <c r="CU145" s="5"/>
      <c r="CV145" s="5"/>
      <c r="CW145" s="5"/>
      <c r="CX145" s="5"/>
      <c r="CY145" s="5">
        <v>2</v>
      </c>
      <c r="CZ145" s="5">
        <v>177</v>
      </c>
      <c r="DA145" s="5">
        <v>192</v>
      </c>
      <c r="DB145" s="5">
        <v>825</v>
      </c>
      <c r="DC145" s="5">
        <v>2925</v>
      </c>
      <c r="DD145" s="5">
        <v>1</v>
      </c>
      <c r="DE145" s="5">
        <v>42</v>
      </c>
      <c r="DF145" s="5">
        <v>37</v>
      </c>
      <c r="DG145" s="5">
        <v>84</v>
      </c>
      <c r="DH145" s="5">
        <v>37</v>
      </c>
      <c r="DI145" s="5">
        <v>2</v>
      </c>
      <c r="DJ145" s="5">
        <v>24</v>
      </c>
      <c r="DK145" s="5">
        <v>28</v>
      </c>
      <c r="DL145" s="5">
        <v>14</v>
      </c>
      <c r="DM145" s="5">
        <v>38</v>
      </c>
      <c r="DN145" s="5">
        <v>42</v>
      </c>
      <c r="DO145" s="5">
        <v>33</v>
      </c>
      <c r="DP145" s="5">
        <v>9</v>
      </c>
      <c r="DQ145" s="5">
        <v>2828</v>
      </c>
      <c r="DR145" s="5">
        <v>2985</v>
      </c>
      <c r="DS145" s="5">
        <v>2662</v>
      </c>
      <c r="DT145" s="5">
        <v>24.5</v>
      </c>
      <c r="DU145" s="5">
        <v>67</v>
      </c>
      <c r="DV145" s="5">
        <v>108</v>
      </c>
      <c r="DW145" s="5"/>
      <c r="DX145" s="5">
        <v>12</v>
      </c>
      <c r="DY145" s="5">
        <v>325</v>
      </c>
      <c r="DZ145" s="5">
        <v>294</v>
      </c>
      <c r="EA145" s="5">
        <v>131</v>
      </c>
      <c r="EB145" s="5">
        <v>122</v>
      </c>
      <c r="EC145" s="5">
        <v>73</v>
      </c>
      <c r="ED145" s="5">
        <v>104</v>
      </c>
      <c r="EE145" s="5"/>
      <c r="EF145" s="5">
        <v>11</v>
      </c>
      <c r="EG145" s="5">
        <v>379</v>
      </c>
      <c r="EH145" s="5">
        <v>364</v>
      </c>
      <c r="EI145" s="5">
        <v>156</v>
      </c>
      <c r="EJ145" s="5">
        <v>168</v>
      </c>
      <c r="EK145" s="5">
        <v>57</v>
      </c>
      <c r="EL145" s="5">
        <v>102</v>
      </c>
      <c r="EM145" s="5"/>
      <c r="EN145" s="5">
        <v>11</v>
      </c>
      <c r="EO145" s="5">
        <v>398</v>
      </c>
      <c r="EP145" s="5">
        <v>439</v>
      </c>
      <c r="EQ145" s="5">
        <v>199</v>
      </c>
      <c r="ER145" s="5">
        <v>182</v>
      </c>
    </row>
    <row r="146" spans="1:148" ht="15" x14ac:dyDescent="0.25">
      <c r="A146" s="4" t="s">
        <v>310</v>
      </c>
      <c r="B146" t="s">
        <v>22</v>
      </c>
      <c r="C146" t="s">
        <v>23</v>
      </c>
      <c r="D146" t="s">
        <v>277</v>
      </c>
      <c r="E146" t="s">
        <v>278</v>
      </c>
      <c r="F146" t="s">
        <v>311</v>
      </c>
      <c r="G146" t="s">
        <v>44</v>
      </c>
      <c r="H146" s="5">
        <v>24.91</v>
      </c>
      <c r="I146" s="5">
        <v>2509</v>
      </c>
      <c r="J146" s="9">
        <f t="shared" si="42"/>
        <v>-2.1921084097249901</v>
      </c>
      <c r="K146" s="9">
        <f t="shared" si="43"/>
        <v>-6.3770426464726988</v>
      </c>
      <c r="L146" s="10">
        <f t="shared" si="49"/>
        <v>0.16102032682343564</v>
      </c>
      <c r="M146" s="10">
        <f t="shared" si="50"/>
        <v>0.60342766042247908</v>
      </c>
      <c r="N146" s="10">
        <f t="shared" si="51"/>
        <v>0.2355520127540853</v>
      </c>
      <c r="O146" s="10">
        <f t="shared" si="52"/>
        <v>0.57529610829103217</v>
      </c>
      <c r="P146" s="11">
        <f t="shared" si="44"/>
        <v>36.269430051813472</v>
      </c>
      <c r="Q146" s="10">
        <f t="shared" si="45"/>
        <v>2.5759577278731835E-2</v>
      </c>
      <c r="R146" s="10">
        <f t="shared" si="53"/>
        <v>0.58974358974358976</v>
      </c>
      <c r="S146" s="10">
        <f t="shared" si="54"/>
        <v>0.20512820512820512</v>
      </c>
      <c r="T146" s="10">
        <f t="shared" si="55"/>
        <v>0.99353448275862066</v>
      </c>
      <c r="U146" s="11">
        <f t="shared" si="46"/>
        <v>85</v>
      </c>
      <c r="V146" s="11">
        <f t="shared" si="47"/>
        <v>81</v>
      </c>
      <c r="W146" s="11">
        <f t="shared" si="56"/>
        <v>404</v>
      </c>
      <c r="X146" s="9">
        <f t="shared" si="57"/>
        <v>0.39856516540454368</v>
      </c>
      <c r="Y146" s="9">
        <f t="shared" si="58"/>
        <v>2.4752475247524752</v>
      </c>
      <c r="Z146" s="10">
        <f t="shared" si="59"/>
        <v>3.1914893617021274E-2</v>
      </c>
      <c r="AA146" s="10"/>
      <c r="AB146" s="11">
        <f t="shared" si="60"/>
        <v>81.081081081081081</v>
      </c>
      <c r="AC146" s="11">
        <f t="shared" si="61"/>
        <v>88.481466719808694</v>
      </c>
      <c r="AD146" s="11">
        <f t="shared" si="48"/>
        <v>3.1885213232363494</v>
      </c>
      <c r="AE146" s="9">
        <f t="shared" si="62"/>
        <v>1</v>
      </c>
      <c r="AF146" s="5">
        <v>72</v>
      </c>
      <c r="AG146" s="5">
        <v>74</v>
      </c>
      <c r="AH146" s="5">
        <v>175</v>
      </c>
      <c r="AI146" s="5">
        <v>19</v>
      </c>
      <c r="AJ146" s="5">
        <v>64</v>
      </c>
      <c r="AK146" s="5">
        <v>1514</v>
      </c>
      <c r="AL146" s="5">
        <v>591</v>
      </c>
      <c r="AM146" s="5">
        <v>25</v>
      </c>
      <c r="AN146" s="5">
        <v>26</v>
      </c>
      <c r="AO146" s="5"/>
      <c r="AP146" s="5">
        <v>6</v>
      </c>
      <c r="AQ146" s="5">
        <v>135</v>
      </c>
      <c r="AR146" s="5">
        <v>122</v>
      </c>
      <c r="AS146" s="5">
        <v>75</v>
      </c>
      <c r="AT146" s="5">
        <v>58</v>
      </c>
      <c r="AU146" s="5">
        <v>928</v>
      </c>
      <c r="AV146" s="5">
        <v>922</v>
      </c>
      <c r="AW146" s="5">
        <v>858</v>
      </c>
      <c r="AX146" s="5">
        <v>1199</v>
      </c>
      <c r="AY146" s="5">
        <v>676</v>
      </c>
      <c r="AZ146" s="5">
        <v>2</v>
      </c>
      <c r="BA146" s="5">
        <v>1</v>
      </c>
      <c r="BB146" s="5">
        <v>1</v>
      </c>
      <c r="BC146" s="5">
        <v>1</v>
      </c>
      <c r="BD146" s="5">
        <v>1</v>
      </c>
      <c r="BE146" s="5">
        <v>10634</v>
      </c>
      <c r="BF146" s="5">
        <v>8026</v>
      </c>
      <c r="BG146" s="5">
        <v>1</v>
      </c>
      <c r="BH146" s="5"/>
      <c r="BI146" s="5"/>
      <c r="BJ146" s="5">
        <v>12</v>
      </c>
      <c r="BK146" s="5">
        <v>11</v>
      </c>
      <c r="BL146" s="5"/>
      <c r="BM146" s="5"/>
      <c r="BN146" s="5">
        <v>4</v>
      </c>
      <c r="BO146" s="5">
        <v>1</v>
      </c>
      <c r="BP146" s="5">
        <v>9</v>
      </c>
      <c r="BQ146" s="5">
        <v>1</v>
      </c>
      <c r="BR146" s="5">
        <v>27</v>
      </c>
      <c r="BS146" s="5">
        <v>64</v>
      </c>
      <c r="BT146" s="5">
        <v>1</v>
      </c>
      <c r="BU146" s="5">
        <v>70</v>
      </c>
      <c r="BV146" s="5">
        <v>61</v>
      </c>
      <c r="BW146" s="5"/>
      <c r="BX146" s="5">
        <v>6</v>
      </c>
      <c r="BY146" s="5"/>
      <c r="BZ146" s="5">
        <v>1</v>
      </c>
      <c r="CA146" s="5">
        <v>94</v>
      </c>
      <c r="CB146" s="5"/>
      <c r="CC146" s="5">
        <v>14</v>
      </c>
      <c r="CD146" s="5"/>
      <c r="CE146" s="5">
        <v>45</v>
      </c>
      <c r="CF146" s="5">
        <v>49</v>
      </c>
      <c r="CG146" s="5">
        <v>17</v>
      </c>
      <c r="CH146" s="5">
        <v>94</v>
      </c>
      <c r="CI146" s="5">
        <v>1</v>
      </c>
      <c r="CJ146" s="5">
        <v>10</v>
      </c>
      <c r="CK146" s="5"/>
      <c r="CL146" s="5">
        <v>3</v>
      </c>
      <c r="CM146" s="5">
        <v>1</v>
      </c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>
        <v>3</v>
      </c>
      <c r="CZ146" s="5">
        <v>222</v>
      </c>
      <c r="DA146" s="5">
        <v>184</v>
      </c>
      <c r="DB146" s="5">
        <v>21</v>
      </c>
      <c r="DC146" s="5">
        <v>2653</v>
      </c>
      <c r="DD146" s="5"/>
      <c r="DE146" s="5">
        <v>9</v>
      </c>
      <c r="DF146" s="5">
        <v>8</v>
      </c>
      <c r="DG146" s="5">
        <v>39</v>
      </c>
      <c r="DH146" s="5">
        <v>23</v>
      </c>
      <c r="DI146" s="5">
        <v>1</v>
      </c>
      <c r="DJ146" s="5">
        <v>7</v>
      </c>
      <c r="DK146" s="5">
        <v>12</v>
      </c>
      <c r="DL146" s="5">
        <v>13</v>
      </c>
      <c r="DM146" s="5">
        <v>26</v>
      </c>
      <c r="DN146" s="5">
        <v>29</v>
      </c>
      <c r="DO146" s="5">
        <v>22</v>
      </c>
      <c r="DP146" s="5">
        <v>7</v>
      </c>
      <c r="DQ146" s="5">
        <v>910</v>
      </c>
      <c r="DR146" s="5">
        <v>966</v>
      </c>
      <c r="DS146" s="5">
        <v>868</v>
      </c>
      <c r="DT146" s="5">
        <v>33</v>
      </c>
      <c r="DU146" s="5">
        <v>20</v>
      </c>
      <c r="DV146" s="5">
        <v>28</v>
      </c>
      <c r="DW146" s="5"/>
      <c r="DX146" s="5">
        <v>5</v>
      </c>
      <c r="DY146" s="5">
        <v>138</v>
      </c>
      <c r="DZ146" s="5">
        <v>127</v>
      </c>
      <c r="EA146" s="5">
        <v>67</v>
      </c>
      <c r="EB146" s="5">
        <v>82</v>
      </c>
      <c r="EC146" s="5">
        <v>17</v>
      </c>
      <c r="ED146" s="5">
        <v>18</v>
      </c>
      <c r="EE146" s="5"/>
      <c r="EF146" s="5">
        <v>6</v>
      </c>
      <c r="EG146" s="5">
        <v>177</v>
      </c>
      <c r="EH146" s="5">
        <v>115</v>
      </c>
      <c r="EI146" s="5">
        <v>52</v>
      </c>
      <c r="EJ146" s="5">
        <v>94</v>
      </c>
      <c r="EK146" s="5">
        <v>23</v>
      </c>
      <c r="EL146" s="5">
        <v>35</v>
      </c>
      <c r="EM146" s="5"/>
      <c r="EN146" s="5">
        <v>5</v>
      </c>
      <c r="EO146" s="5">
        <v>143</v>
      </c>
      <c r="EP146" s="5">
        <v>134</v>
      </c>
      <c r="EQ146" s="5">
        <v>56</v>
      </c>
      <c r="ER146" s="5">
        <v>80</v>
      </c>
    </row>
    <row r="147" spans="1:148" ht="15" x14ac:dyDescent="0.25">
      <c r="A147" s="4" t="s">
        <v>312</v>
      </c>
      <c r="B147" t="s">
        <v>22</v>
      </c>
      <c r="C147" t="s">
        <v>23</v>
      </c>
      <c r="D147" t="s">
        <v>277</v>
      </c>
      <c r="E147" t="s">
        <v>278</v>
      </c>
      <c r="F147" t="s">
        <v>313</v>
      </c>
      <c r="G147" t="s">
        <v>44</v>
      </c>
      <c r="H147" s="5">
        <v>44.58</v>
      </c>
      <c r="I147" s="5">
        <v>2095</v>
      </c>
      <c r="J147" s="9">
        <f t="shared" si="42"/>
        <v>-5.3699284009546533</v>
      </c>
      <c r="K147" s="9">
        <f t="shared" si="43"/>
        <v>-7.8758949880668254</v>
      </c>
      <c r="L147" s="10">
        <f t="shared" si="49"/>
        <v>0.17804295942720763</v>
      </c>
      <c r="M147" s="10">
        <f t="shared" si="50"/>
        <v>0.57899761336515509</v>
      </c>
      <c r="N147" s="10">
        <f t="shared" si="51"/>
        <v>0.24295942720763722</v>
      </c>
      <c r="O147" s="10">
        <f t="shared" si="52"/>
        <v>0.61886051080550097</v>
      </c>
      <c r="P147" s="11">
        <f t="shared" si="44"/>
        <v>33.508353221957044</v>
      </c>
      <c r="Q147" s="10">
        <f t="shared" si="45"/>
        <v>2.3907666941467436E-2</v>
      </c>
      <c r="R147" s="10">
        <f t="shared" si="53"/>
        <v>0.2413793103448276</v>
      </c>
      <c r="S147" s="10">
        <f t="shared" si="54"/>
        <v>0.41379310344827586</v>
      </c>
      <c r="T147" s="10">
        <f t="shared" si="55"/>
        <v>0.78543563068920674</v>
      </c>
      <c r="U147" s="11">
        <f t="shared" si="46"/>
        <v>103</v>
      </c>
      <c r="V147" s="11">
        <f t="shared" si="47"/>
        <v>109</v>
      </c>
      <c r="W147" s="11">
        <f t="shared" si="56"/>
        <v>373</v>
      </c>
      <c r="X147" s="9">
        <f t="shared" si="57"/>
        <v>0.47732696897374705</v>
      </c>
      <c r="Y147" s="9">
        <f t="shared" si="58"/>
        <v>0</v>
      </c>
      <c r="Z147" s="10">
        <f t="shared" si="59"/>
        <v>0.15646258503401361</v>
      </c>
      <c r="AA147" s="10"/>
      <c r="AB147" s="11">
        <f t="shared" si="60"/>
        <v>107.69230769230769</v>
      </c>
      <c r="AC147" s="11">
        <f t="shared" si="61"/>
        <v>101.19331742243438</v>
      </c>
      <c r="AD147" s="11">
        <f t="shared" si="48"/>
        <v>1.9093078758949882</v>
      </c>
      <c r="AE147" s="9">
        <f t="shared" si="62"/>
        <v>0.46938775510204084</v>
      </c>
      <c r="AF147" s="5">
        <v>74</v>
      </c>
      <c r="AG147" s="5">
        <v>65</v>
      </c>
      <c r="AH147" s="5">
        <v>153</v>
      </c>
      <c r="AI147" s="5">
        <v>23</v>
      </c>
      <c r="AJ147" s="5">
        <v>58</v>
      </c>
      <c r="AK147" s="5">
        <v>1213</v>
      </c>
      <c r="AL147" s="5">
        <v>509</v>
      </c>
      <c r="AM147" s="5">
        <v>27</v>
      </c>
      <c r="AN147" s="5">
        <v>39</v>
      </c>
      <c r="AO147" s="5"/>
      <c r="AP147" s="5">
        <v>4</v>
      </c>
      <c r="AQ147" s="5">
        <v>172</v>
      </c>
      <c r="AR147" s="5">
        <v>146</v>
      </c>
      <c r="AS147" s="5">
        <v>60</v>
      </c>
      <c r="AT147" s="5">
        <v>66</v>
      </c>
      <c r="AU147" s="5">
        <v>769</v>
      </c>
      <c r="AV147" s="5">
        <v>604</v>
      </c>
      <c r="AW147" s="5">
        <v>594</v>
      </c>
      <c r="AX147" s="5">
        <v>1309</v>
      </c>
      <c r="AY147" s="5">
        <v>299</v>
      </c>
      <c r="AZ147" s="5"/>
      <c r="BA147" s="5">
        <v>1</v>
      </c>
      <c r="BB147" s="5"/>
      <c r="BC147" s="5">
        <v>1</v>
      </c>
      <c r="BD147" s="5"/>
      <c r="BE147" s="5">
        <v>12728</v>
      </c>
      <c r="BF147" s="5"/>
      <c r="BG147" s="5">
        <v>1</v>
      </c>
      <c r="BH147" s="5">
        <v>1</v>
      </c>
      <c r="BI147" s="5"/>
      <c r="BJ147" s="5"/>
      <c r="BK147" s="5"/>
      <c r="BL147" s="5"/>
      <c r="BM147" s="5"/>
      <c r="BN147" s="5"/>
      <c r="BO147" s="5">
        <v>9</v>
      </c>
      <c r="BP147" s="5">
        <v>10</v>
      </c>
      <c r="BQ147" s="5"/>
      <c r="BR147" s="5"/>
      <c r="BS147" s="5">
        <v>2</v>
      </c>
      <c r="BT147" s="5">
        <v>1</v>
      </c>
      <c r="BU147" s="5">
        <v>75</v>
      </c>
      <c r="BV147" s="5">
        <v>65</v>
      </c>
      <c r="BW147" s="5">
        <v>6</v>
      </c>
      <c r="BX147" s="5">
        <v>7</v>
      </c>
      <c r="BY147" s="5"/>
      <c r="BZ147" s="5">
        <v>1</v>
      </c>
      <c r="CA147" s="5">
        <v>147</v>
      </c>
      <c r="CB147" s="5"/>
      <c r="CC147" s="5">
        <v>16</v>
      </c>
      <c r="CD147" s="5">
        <v>44</v>
      </c>
      <c r="CE147" s="5">
        <v>76</v>
      </c>
      <c r="CF147" s="5">
        <v>71</v>
      </c>
      <c r="CG147" s="5">
        <v>39</v>
      </c>
      <c r="CH147" s="5">
        <v>69</v>
      </c>
      <c r="CI147" s="5">
        <v>1</v>
      </c>
      <c r="CJ147" s="5">
        <v>18</v>
      </c>
      <c r="CK147" s="5"/>
      <c r="CL147" s="5">
        <v>23</v>
      </c>
      <c r="CM147" s="5">
        <v>1</v>
      </c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>
        <v>2</v>
      </c>
      <c r="CZ147" s="5">
        <v>212</v>
      </c>
      <c r="DA147" s="5">
        <v>164</v>
      </c>
      <c r="DB147" s="5">
        <v>27</v>
      </c>
      <c r="DC147" s="5">
        <v>2712</v>
      </c>
      <c r="DD147" s="5"/>
      <c r="DE147" s="5">
        <v>4</v>
      </c>
      <c r="DF147" s="5">
        <v>4</v>
      </c>
      <c r="DG147" s="5">
        <v>29</v>
      </c>
      <c r="DH147" s="5">
        <v>7</v>
      </c>
      <c r="DI147" s="5">
        <v>1</v>
      </c>
      <c r="DJ147" s="5">
        <v>11</v>
      </c>
      <c r="DK147" s="5">
        <v>2</v>
      </c>
      <c r="DL147" s="5">
        <v>23</v>
      </c>
      <c r="DM147" s="5">
        <v>28</v>
      </c>
      <c r="DN147" s="5">
        <v>17</v>
      </c>
      <c r="DO147" s="5">
        <v>13</v>
      </c>
      <c r="DP147" s="5">
        <v>4</v>
      </c>
      <c r="DQ147" s="5">
        <v>702</v>
      </c>
      <c r="DR147" s="5">
        <v>745</v>
      </c>
      <c r="DS147" s="5">
        <v>690</v>
      </c>
      <c r="DT147" s="5">
        <v>35</v>
      </c>
      <c r="DU147" s="5">
        <v>28</v>
      </c>
      <c r="DV147" s="5">
        <v>47</v>
      </c>
      <c r="DW147" s="5"/>
      <c r="DX147" s="5">
        <v>5</v>
      </c>
      <c r="DY147" s="5">
        <v>133</v>
      </c>
      <c r="DZ147" s="5">
        <v>112</v>
      </c>
      <c r="EA147" s="5">
        <v>47</v>
      </c>
      <c r="EB147" s="5">
        <v>48</v>
      </c>
      <c r="EC147" s="5">
        <v>25</v>
      </c>
      <c r="ED147" s="5">
        <v>30</v>
      </c>
      <c r="EE147" s="5"/>
      <c r="EF147" s="5">
        <v>5</v>
      </c>
      <c r="EG147" s="5">
        <v>150</v>
      </c>
      <c r="EH147" s="5">
        <v>109</v>
      </c>
      <c r="EI147" s="5">
        <v>41</v>
      </c>
      <c r="EJ147" s="5">
        <v>63</v>
      </c>
      <c r="EK147" s="5">
        <v>23</v>
      </c>
      <c r="EL147" s="5">
        <v>32</v>
      </c>
      <c r="EM147" s="5"/>
      <c r="EN147" s="5">
        <v>4</v>
      </c>
      <c r="EO147" s="5">
        <v>162</v>
      </c>
      <c r="EP147" s="5">
        <v>136</v>
      </c>
      <c r="EQ147" s="5">
        <v>48</v>
      </c>
      <c r="ER147" s="5">
        <v>85</v>
      </c>
    </row>
    <row r="148" spans="1:148" ht="15" x14ac:dyDescent="0.25">
      <c r="A148" s="4" t="s">
        <v>314</v>
      </c>
      <c r="B148" t="s">
        <v>22</v>
      </c>
      <c r="C148" t="s">
        <v>23</v>
      </c>
      <c r="D148" t="s">
        <v>277</v>
      </c>
      <c r="E148" t="s">
        <v>278</v>
      </c>
      <c r="F148" t="s">
        <v>315</v>
      </c>
      <c r="G148" t="s">
        <v>44</v>
      </c>
      <c r="H148" s="5">
        <v>14.22</v>
      </c>
      <c r="I148" s="5">
        <v>2805</v>
      </c>
      <c r="J148" s="9">
        <f t="shared" si="42"/>
        <v>-3.9215686274509802</v>
      </c>
      <c r="K148" s="9">
        <f t="shared" si="43"/>
        <v>-1.2477718360071302</v>
      </c>
      <c r="L148" s="10">
        <f t="shared" si="49"/>
        <v>0.16969696969696971</v>
      </c>
      <c r="M148" s="10">
        <f t="shared" si="50"/>
        <v>0.60106951871657754</v>
      </c>
      <c r="N148" s="10">
        <f t="shared" si="51"/>
        <v>0.22923351158645278</v>
      </c>
      <c r="O148" s="10">
        <f t="shared" si="52"/>
        <v>0.60653188180404349</v>
      </c>
      <c r="P148" s="11">
        <f t="shared" si="44"/>
        <v>37.433155080213901</v>
      </c>
      <c r="Q148" s="10">
        <f t="shared" si="45"/>
        <v>3.1435349940688022E-2</v>
      </c>
      <c r="R148" s="10">
        <f t="shared" si="53"/>
        <v>0.41509433962264153</v>
      </c>
      <c r="S148" s="10">
        <f t="shared" si="54"/>
        <v>0.35849056603773582</v>
      </c>
      <c r="T148" s="10">
        <f t="shared" si="55"/>
        <v>0.97272727272727277</v>
      </c>
      <c r="U148" s="11">
        <f t="shared" si="46"/>
        <v>95</v>
      </c>
      <c r="V148" s="11">
        <f t="shared" si="47"/>
        <v>99</v>
      </c>
      <c r="W148" s="11">
        <f t="shared" si="56"/>
        <v>476</v>
      </c>
      <c r="X148" s="9">
        <f t="shared" si="57"/>
        <v>0.35650623885918004</v>
      </c>
      <c r="Y148" s="9">
        <f t="shared" si="58"/>
        <v>2.1008403361344539</v>
      </c>
      <c r="Z148" s="10">
        <f t="shared" si="59"/>
        <v>0.12790697674418605</v>
      </c>
      <c r="AA148" s="10"/>
      <c r="AB148" s="11">
        <f t="shared" si="60"/>
        <v>107.14285714285714</v>
      </c>
      <c r="AC148" s="11">
        <f t="shared" si="61"/>
        <v>57.040998217468804</v>
      </c>
      <c r="AD148" s="11">
        <f t="shared" si="48"/>
        <v>3.2085561497326203</v>
      </c>
      <c r="AE148" s="9">
        <f t="shared" si="62"/>
        <v>0.98837209302325579</v>
      </c>
      <c r="AF148" s="5">
        <v>81</v>
      </c>
      <c r="AG148" s="5">
        <v>84</v>
      </c>
      <c r="AH148" s="5">
        <v>201</v>
      </c>
      <c r="AI148" s="5">
        <v>24</v>
      </c>
      <c r="AJ148" s="5">
        <v>86</v>
      </c>
      <c r="AK148" s="5">
        <v>1686</v>
      </c>
      <c r="AL148" s="5">
        <v>643</v>
      </c>
      <c r="AM148" s="5">
        <v>27</v>
      </c>
      <c r="AN148" s="5">
        <v>40</v>
      </c>
      <c r="AO148" s="5"/>
      <c r="AP148" s="5">
        <v>5</v>
      </c>
      <c r="AQ148" s="5">
        <v>167</v>
      </c>
      <c r="AR148" s="5">
        <v>160</v>
      </c>
      <c r="AS148" s="5">
        <v>83</v>
      </c>
      <c r="AT148" s="5">
        <v>70</v>
      </c>
      <c r="AU148" s="5">
        <v>1100</v>
      </c>
      <c r="AV148" s="5">
        <v>1070</v>
      </c>
      <c r="AW148" s="5">
        <v>1041</v>
      </c>
      <c r="AX148" s="5">
        <v>1120</v>
      </c>
      <c r="AY148" s="5">
        <v>696</v>
      </c>
      <c r="AZ148" s="5"/>
      <c r="BA148" s="5">
        <v>1</v>
      </c>
      <c r="BB148" s="5">
        <v>1</v>
      </c>
      <c r="BC148" s="5">
        <v>1</v>
      </c>
      <c r="BD148" s="5">
        <v>1</v>
      </c>
      <c r="BE148" s="5">
        <v>19544</v>
      </c>
      <c r="BF148" s="5">
        <v>9508</v>
      </c>
      <c r="BG148" s="5">
        <v>1</v>
      </c>
      <c r="BH148" s="5"/>
      <c r="BI148" s="5"/>
      <c r="BJ148" s="5"/>
      <c r="BK148" s="5"/>
      <c r="BL148" s="5"/>
      <c r="BM148" s="5"/>
      <c r="BN148" s="5">
        <v>16</v>
      </c>
      <c r="BO148" s="5">
        <v>3</v>
      </c>
      <c r="BP148" s="5">
        <v>16</v>
      </c>
      <c r="BQ148" s="5">
        <v>1</v>
      </c>
      <c r="BR148" s="5">
        <v>30</v>
      </c>
      <c r="BS148" s="5">
        <v>57</v>
      </c>
      <c r="BT148" s="5">
        <v>1</v>
      </c>
      <c r="BU148" s="5">
        <v>126</v>
      </c>
      <c r="BV148" s="5">
        <v>104</v>
      </c>
      <c r="BW148" s="5">
        <v>3</v>
      </c>
      <c r="BX148" s="5">
        <v>9</v>
      </c>
      <c r="BY148" s="5"/>
      <c r="BZ148" s="5">
        <v>1</v>
      </c>
      <c r="CA148" s="5">
        <v>172</v>
      </c>
      <c r="CB148" s="5"/>
      <c r="CC148" s="5">
        <v>17</v>
      </c>
      <c r="CD148" s="5">
        <v>15</v>
      </c>
      <c r="CE148" s="5">
        <v>88</v>
      </c>
      <c r="CF148" s="5">
        <v>84</v>
      </c>
      <c r="CG148" s="5">
        <v>38</v>
      </c>
      <c r="CH148" s="5">
        <v>170</v>
      </c>
      <c r="CI148" s="5">
        <v>1</v>
      </c>
      <c r="CJ148" s="5">
        <v>13</v>
      </c>
      <c r="CK148" s="5"/>
      <c r="CL148" s="5">
        <v>22</v>
      </c>
      <c r="CM148" s="5">
        <v>1</v>
      </c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>
        <v>1</v>
      </c>
      <c r="CZ148" s="5">
        <v>160</v>
      </c>
      <c r="DA148" s="5">
        <v>241</v>
      </c>
      <c r="DB148" s="5">
        <v>300</v>
      </c>
      <c r="DC148" s="5">
        <v>9488</v>
      </c>
      <c r="DD148" s="5"/>
      <c r="DE148" s="5">
        <v>12</v>
      </c>
      <c r="DF148" s="5">
        <v>9</v>
      </c>
      <c r="DG148" s="5">
        <v>53</v>
      </c>
      <c r="DH148" s="5">
        <v>22</v>
      </c>
      <c r="DI148" s="5">
        <v>4</v>
      </c>
      <c r="DJ148" s="5">
        <v>15</v>
      </c>
      <c r="DK148" s="5">
        <v>9</v>
      </c>
      <c r="DL148" s="5">
        <v>12</v>
      </c>
      <c r="DM148" s="5">
        <v>24</v>
      </c>
      <c r="DN148" s="5">
        <v>31</v>
      </c>
      <c r="DO148" s="5">
        <v>20</v>
      </c>
      <c r="DP148" s="5">
        <v>11</v>
      </c>
      <c r="DQ148" s="5">
        <v>1050</v>
      </c>
      <c r="DR148" s="5">
        <v>1132</v>
      </c>
      <c r="DS148" s="5">
        <v>1018</v>
      </c>
      <c r="DT148" s="5">
        <v>40.5</v>
      </c>
      <c r="DU148" s="5">
        <v>17</v>
      </c>
      <c r="DV148" s="5">
        <v>46</v>
      </c>
      <c r="DW148" s="5"/>
      <c r="DX148" s="5">
        <v>7</v>
      </c>
      <c r="DY148" s="5">
        <v>132</v>
      </c>
      <c r="DZ148" s="5">
        <v>119</v>
      </c>
      <c r="EA148" s="5">
        <v>69</v>
      </c>
      <c r="EB148" s="5">
        <v>67</v>
      </c>
      <c r="EC148" s="5">
        <v>23</v>
      </c>
      <c r="ED148" s="5">
        <v>27</v>
      </c>
      <c r="EE148" s="5"/>
      <c r="EF148" s="5">
        <v>5</v>
      </c>
      <c r="EG148" s="5">
        <v>136</v>
      </c>
      <c r="EH148" s="5">
        <v>123</v>
      </c>
      <c r="EI148" s="5">
        <v>53</v>
      </c>
      <c r="EJ148" s="5">
        <v>72</v>
      </c>
      <c r="EK148" s="5">
        <v>28</v>
      </c>
      <c r="EL148" s="5">
        <v>26</v>
      </c>
      <c r="EM148" s="5"/>
      <c r="EN148" s="5">
        <v>4</v>
      </c>
      <c r="EO148" s="5">
        <v>151</v>
      </c>
      <c r="EP148" s="5">
        <v>151</v>
      </c>
      <c r="EQ148" s="5">
        <v>66</v>
      </c>
      <c r="ER148" s="5">
        <v>76</v>
      </c>
    </row>
    <row r="149" spans="1:148" ht="15" x14ac:dyDescent="0.25">
      <c r="A149" s="4" t="s">
        <v>316</v>
      </c>
      <c r="B149" t="s">
        <v>22</v>
      </c>
      <c r="C149" t="s">
        <v>23</v>
      </c>
      <c r="D149" t="s">
        <v>277</v>
      </c>
      <c r="E149" t="s">
        <v>278</v>
      </c>
      <c r="F149" t="s">
        <v>317</v>
      </c>
      <c r="G149" t="s">
        <v>44</v>
      </c>
      <c r="H149" s="5">
        <v>34.47</v>
      </c>
      <c r="I149" s="5">
        <v>2057</v>
      </c>
      <c r="J149" s="9">
        <f t="shared" si="42"/>
        <v>-9.8444336412250859</v>
      </c>
      <c r="K149" s="9">
        <f t="shared" si="43"/>
        <v>-8.7506076810889653</v>
      </c>
      <c r="L149" s="10">
        <f t="shared" si="49"/>
        <v>0.16577540106951871</v>
      </c>
      <c r="M149" s="10">
        <f t="shared" si="50"/>
        <v>0.56052503646086538</v>
      </c>
      <c r="N149" s="10">
        <f t="shared" si="51"/>
        <v>0.27369956246961596</v>
      </c>
      <c r="O149" s="10">
        <f t="shared" si="52"/>
        <v>0.53285968028419184</v>
      </c>
      <c r="P149" s="11">
        <f t="shared" si="44"/>
        <v>38.794360719494406</v>
      </c>
      <c r="Q149" s="10">
        <f t="shared" si="45"/>
        <v>2.9488291413703384E-2</v>
      </c>
      <c r="R149" s="10">
        <f t="shared" si="53"/>
        <v>0.44117647058823528</v>
      </c>
      <c r="S149" s="10">
        <f t="shared" si="54"/>
        <v>0.41176470588235292</v>
      </c>
      <c r="T149" s="10">
        <f t="shared" si="55"/>
        <v>0.97103274559193953</v>
      </c>
      <c r="U149" s="11">
        <f t="shared" si="46"/>
        <v>67</v>
      </c>
      <c r="V149" s="11">
        <f t="shared" si="47"/>
        <v>117</v>
      </c>
      <c r="W149" s="11">
        <f t="shared" si="56"/>
        <v>341</v>
      </c>
      <c r="X149" s="9">
        <f t="shared" si="57"/>
        <v>0.48614487117160909</v>
      </c>
      <c r="Y149" s="9">
        <f t="shared" si="58"/>
        <v>0</v>
      </c>
      <c r="Z149" s="10">
        <f t="shared" si="59"/>
        <v>1.6260162601626018E-2</v>
      </c>
      <c r="AA149" s="10"/>
      <c r="AB149" s="11">
        <f t="shared" si="60"/>
        <v>80.645161290322577</v>
      </c>
      <c r="AC149" s="11">
        <f t="shared" si="61"/>
        <v>50.559066601847348</v>
      </c>
      <c r="AD149" s="11">
        <f t="shared" si="48"/>
        <v>3.8891589693728728</v>
      </c>
      <c r="AE149" s="9">
        <f t="shared" si="62"/>
        <v>0.48780487804878048</v>
      </c>
      <c r="AF149" s="5">
        <v>56</v>
      </c>
      <c r="AG149" s="5">
        <v>62</v>
      </c>
      <c r="AH149" s="5">
        <v>163</v>
      </c>
      <c r="AI149" s="5">
        <v>19</v>
      </c>
      <c r="AJ149" s="5">
        <v>41</v>
      </c>
      <c r="AK149" s="5">
        <v>1153</v>
      </c>
      <c r="AL149" s="5">
        <v>563</v>
      </c>
      <c r="AM149" s="5">
        <v>16</v>
      </c>
      <c r="AN149" s="5">
        <v>31</v>
      </c>
      <c r="AO149" s="5"/>
      <c r="AP149" s="5">
        <v>2</v>
      </c>
      <c r="AQ149" s="5">
        <v>120</v>
      </c>
      <c r="AR149" s="5">
        <v>109</v>
      </c>
      <c r="AS149" s="5">
        <v>68</v>
      </c>
      <c r="AT149" s="5">
        <v>62</v>
      </c>
      <c r="AU149" s="5">
        <v>794</v>
      </c>
      <c r="AV149" s="5">
        <v>771</v>
      </c>
      <c r="AW149" s="5">
        <v>719</v>
      </c>
      <c r="AX149" s="5">
        <v>1083</v>
      </c>
      <c r="AY149" s="5">
        <v>554</v>
      </c>
      <c r="AZ149" s="5"/>
      <c r="BA149" s="5">
        <v>1</v>
      </c>
      <c r="BB149" s="5"/>
      <c r="BC149" s="5">
        <v>1</v>
      </c>
      <c r="BD149" s="5"/>
      <c r="BE149" s="5">
        <v>14601</v>
      </c>
      <c r="BF149" s="5"/>
      <c r="BG149" s="5">
        <v>1</v>
      </c>
      <c r="BH149" s="5"/>
      <c r="BI149" s="5"/>
      <c r="BJ149" s="5">
        <v>11</v>
      </c>
      <c r="BK149" s="5">
        <v>11</v>
      </c>
      <c r="BL149" s="5"/>
      <c r="BM149" s="5"/>
      <c r="BN149" s="5">
        <v>5</v>
      </c>
      <c r="BO149" s="5"/>
      <c r="BP149" s="5">
        <v>17</v>
      </c>
      <c r="BQ149" s="5"/>
      <c r="BR149" s="5"/>
      <c r="BS149" s="5">
        <v>32</v>
      </c>
      <c r="BT149" s="5">
        <v>1</v>
      </c>
      <c r="BU149" s="5">
        <v>73</v>
      </c>
      <c r="BV149" s="5">
        <v>62</v>
      </c>
      <c r="BW149" s="5">
        <v>1</v>
      </c>
      <c r="BX149" s="5">
        <v>5</v>
      </c>
      <c r="BY149" s="5"/>
      <c r="BZ149" s="5">
        <v>1</v>
      </c>
      <c r="CA149" s="5">
        <v>123</v>
      </c>
      <c r="CB149" s="5"/>
      <c r="CC149" s="5">
        <v>14</v>
      </c>
      <c r="CD149" s="5">
        <v>6</v>
      </c>
      <c r="CE149" s="5">
        <v>63</v>
      </c>
      <c r="CF149" s="5">
        <v>60</v>
      </c>
      <c r="CG149" s="5">
        <v>16</v>
      </c>
      <c r="CH149" s="5">
        <v>60</v>
      </c>
      <c r="CI149" s="5">
        <v>1</v>
      </c>
      <c r="CJ149" s="5">
        <v>17</v>
      </c>
      <c r="CK149" s="5"/>
      <c r="CL149" s="5">
        <v>2</v>
      </c>
      <c r="CM149" s="5">
        <v>1</v>
      </c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>
        <v>3</v>
      </c>
      <c r="CZ149" s="5">
        <v>104</v>
      </c>
      <c r="DA149" s="5">
        <v>54</v>
      </c>
      <c r="DB149" s="5">
        <v>26</v>
      </c>
      <c r="DC149" s="5">
        <v>3270</v>
      </c>
      <c r="DD149" s="5">
        <v>1</v>
      </c>
      <c r="DE149" s="5">
        <v>9</v>
      </c>
      <c r="DF149" s="5">
        <v>8</v>
      </c>
      <c r="DG149" s="5">
        <v>34</v>
      </c>
      <c r="DH149" s="5">
        <v>15</v>
      </c>
      <c r="DI149" s="5"/>
      <c r="DJ149" s="5">
        <v>14</v>
      </c>
      <c r="DK149" s="5">
        <v>11</v>
      </c>
      <c r="DL149" s="5">
        <v>16</v>
      </c>
      <c r="DM149" s="5">
        <v>23</v>
      </c>
      <c r="DN149" s="5">
        <v>24</v>
      </c>
      <c r="DO149" s="5">
        <v>19</v>
      </c>
      <c r="DP149" s="5">
        <v>5</v>
      </c>
      <c r="DQ149" s="5">
        <v>798</v>
      </c>
      <c r="DR149" s="5">
        <v>845</v>
      </c>
      <c r="DS149" s="5">
        <v>778</v>
      </c>
      <c r="DT149" s="5">
        <v>8.5</v>
      </c>
      <c r="DU149" s="5">
        <v>21</v>
      </c>
      <c r="DV149" s="5">
        <v>39</v>
      </c>
      <c r="DW149" s="5"/>
      <c r="DX149" s="5">
        <v>5</v>
      </c>
      <c r="DY149" s="5">
        <v>123</v>
      </c>
      <c r="DZ149" s="5">
        <v>78</v>
      </c>
      <c r="EA149" s="5">
        <v>25</v>
      </c>
      <c r="EB149" s="5">
        <v>65</v>
      </c>
      <c r="EC149" s="5">
        <v>13</v>
      </c>
      <c r="ED149" s="5">
        <v>35</v>
      </c>
      <c r="EE149" s="5"/>
      <c r="EF149" s="5">
        <v>2</v>
      </c>
      <c r="EG149" s="5">
        <v>129</v>
      </c>
      <c r="EH149" s="5">
        <v>116</v>
      </c>
      <c r="EI149" s="5">
        <v>46</v>
      </c>
      <c r="EJ149" s="5">
        <v>80</v>
      </c>
      <c r="EK149" s="5">
        <v>17</v>
      </c>
      <c r="EL149" s="5">
        <v>43</v>
      </c>
      <c r="EM149" s="5"/>
      <c r="EN149" s="5">
        <v>3</v>
      </c>
      <c r="EO149" s="5">
        <v>132</v>
      </c>
      <c r="EP149" s="5">
        <v>112</v>
      </c>
      <c r="EQ149" s="5">
        <v>71</v>
      </c>
      <c r="ER149" s="5">
        <v>75</v>
      </c>
    </row>
    <row r="150" spans="1:148" ht="15" x14ac:dyDescent="0.25">
      <c r="A150" s="4" t="s">
        <v>318</v>
      </c>
      <c r="B150" t="s">
        <v>22</v>
      </c>
      <c r="C150" t="s">
        <v>30</v>
      </c>
      <c r="D150" t="s">
        <v>277</v>
      </c>
      <c r="E150" t="s">
        <v>278</v>
      </c>
      <c r="F150" t="s">
        <v>319</v>
      </c>
      <c r="G150" t="s">
        <v>40</v>
      </c>
      <c r="H150" s="5">
        <v>12.06</v>
      </c>
      <c r="I150" s="5">
        <v>5471</v>
      </c>
      <c r="J150" s="9">
        <f t="shared" si="42"/>
        <v>-6.5344543959056844</v>
      </c>
      <c r="K150" s="9">
        <f t="shared" si="43"/>
        <v>-2.3761652348747941</v>
      </c>
      <c r="L150" s="10">
        <f t="shared" si="49"/>
        <v>0.15591299579601536</v>
      </c>
      <c r="M150" s="10">
        <f t="shared" si="50"/>
        <v>0.59404130871869865</v>
      </c>
      <c r="N150" s="10">
        <f t="shared" si="51"/>
        <v>0.25004569548528605</v>
      </c>
      <c r="O150" s="10">
        <f t="shared" si="52"/>
        <v>0.51242690058479534</v>
      </c>
      <c r="P150" s="11">
        <f t="shared" si="44"/>
        <v>40.796929263388776</v>
      </c>
      <c r="Q150" s="10">
        <f t="shared" si="45"/>
        <v>1.9384615384615386E-2</v>
      </c>
      <c r="R150" s="10">
        <f t="shared" si="53"/>
        <v>0.36507936507936506</v>
      </c>
      <c r="S150" s="10">
        <f t="shared" si="54"/>
        <v>0.15873015873015872</v>
      </c>
      <c r="T150" s="10">
        <f t="shared" si="55"/>
        <v>0.99465240641711228</v>
      </c>
      <c r="U150" s="11">
        <f t="shared" si="46"/>
        <v>158</v>
      </c>
      <c r="V150" s="11">
        <f t="shared" si="47"/>
        <v>230</v>
      </c>
      <c r="W150" s="11">
        <f t="shared" si="56"/>
        <v>853</v>
      </c>
      <c r="X150" s="9">
        <f t="shared" si="57"/>
        <v>0.3655638822884299</v>
      </c>
      <c r="Y150" s="9">
        <f t="shared" si="58"/>
        <v>1.1723329425556857</v>
      </c>
      <c r="Z150" s="10">
        <f t="shared" si="59"/>
        <v>1.1869436201780416E-2</v>
      </c>
      <c r="AA150" s="10"/>
      <c r="AB150" s="11">
        <f t="shared" si="60"/>
        <v>92.857142857142861</v>
      </c>
      <c r="AC150" s="11">
        <f t="shared" si="61"/>
        <v>103.63736062876988</v>
      </c>
      <c r="AD150" s="11">
        <f t="shared" si="48"/>
        <v>3.4728568817400842</v>
      </c>
      <c r="AE150" s="9">
        <f t="shared" si="62"/>
        <v>1</v>
      </c>
      <c r="AF150" s="5">
        <v>132</v>
      </c>
      <c r="AG150" s="5">
        <v>140</v>
      </c>
      <c r="AH150" s="5">
        <v>387</v>
      </c>
      <c r="AI150" s="5">
        <v>42</v>
      </c>
      <c r="AJ150" s="5">
        <v>152</v>
      </c>
      <c r="AK150" s="5">
        <v>3250</v>
      </c>
      <c r="AL150" s="5">
        <v>1368</v>
      </c>
      <c r="AM150" s="5">
        <v>28</v>
      </c>
      <c r="AN150" s="5">
        <v>71</v>
      </c>
      <c r="AO150" s="5"/>
      <c r="AP150" s="5">
        <v>8</v>
      </c>
      <c r="AQ150" s="5">
        <v>324</v>
      </c>
      <c r="AR150" s="5">
        <v>283</v>
      </c>
      <c r="AS150" s="5">
        <v>184</v>
      </c>
      <c r="AT150" s="5">
        <v>157</v>
      </c>
      <c r="AU150" s="5">
        <v>2057</v>
      </c>
      <c r="AV150" s="5">
        <v>2046</v>
      </c>
      <c r="AW150" s="5">
        <v>2015</v>
      </c>
      <c r="AX150" s="5">
        <v>2232</v>
      </c>
      <c r="AY150" s="5">
        <v>1523</v>
      </c>
      <c r="AZ150" s="5"/>
      <c r="BA150" s="5">
        <v>2</v>
      </c>
      <c r="BB150" s="5">
        <v>1</v>
      </c>
      <c r="BC150" s="5">
        <v>3</v>
      </c>
      <c r="BD150" s="5">
        <v>1</v>
      </c>
      <c r="BE150" s="5">
        <v>36132</v>
      </c>
      <c r="BF150" s="5">
        <v>4170</v>
      </c>
      <c r="BG150" s="5">
        <v>2</v>
      </c>
      <c r="BH150" s="5">
        <v>1</v>
      </c>
      <c r="BI150" s="5"/>
      <c r="BJ150" s="5">
        <v>14</v>
      </c>
      <c r="BK150" s="5">
        <v>14</v>
      </c>
      <c r="BL150" s="5"/>
      <c r="BM150" s="5"/>
      <c r="BN150" s="5">
        <v>2</v>
      </c>
      <c r="BO150" s="5"/>
      <c r="BP150" s="5">
        <v>10</v>
      </c>
      <c r="BQ150" s="5">
        <v>1</v>
      </c>
      <c r="BR150" s="5">
        <v>26</v>
      </c>
      <c r="BS150" s="5">
        <v>8</v>
      </c>
      <c r="BT150" s="5">
        <v>3</v>
      </c>
      <c r="BU150" s="5">
        <v>180</v>
      </c>
      <c r="BV150" s="5">
        <v>168</v>
      </c>
      <c r="BW150" s="5"/>
      <c r="BX150" s="5">
        <v>13</v>
      </c>
      <c r="BY150" s="5"/>
      <c r="BZ150" s="5">
        <v>2</v>
      </c>
      <c r="CA150" s="5">
        <v>337</v>
      </c>
      <c r="CB150" s="5"/>
      <c r="CC150" s="5">
        <v>33</v>
      </c>
      <c r="CD150" s="5">
        <v>47</v>
      </c>
      <c r="CE150" s="5">
        <v>179</v>
      </c>
      <c r="CF150" s="5">
        <v>158</v>
      </c>
      <c r="CG150" s="5">
        <v>32</v>
      </c>
      <c r="CH150" s="5">
        <v>337</v>
      </c>
      <c r="CI150" s="5">
        <v>2</v>
      </c>
      <c r="CJ150" s="5">
        <v>27</v>
      </c>
      <c r="CK150" s="5"/>
      <c r="CL150" s="5">
        <v>4</v>
      </c>
      <c r="CM150" s="5">
        <v>2</v>
      </c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>
        <v>2</v>
      </c>
      <c r="CZ150" s="5">
        <v>567</v>
      </c>
      <c r="DA150" s="5">
        <v>406</v>
      </c>
      <c r="DB150" s="5">
        <v>71</v>
      </c>
      <c r="DC150" s="5">
        <v>11068</v>
      </c>
      <c r="DD150" s="5"/>
      <c r="DE150" s="5">
        <v>19</v>
      </c>
      <c r="DF150" s="5">
        <v>19</v>
      </c>
      <c r="DG150" s="5">
        <v>63</v>
      </c>
      <c r="DH150" s="5">
        <v>23</v>
      </c>
      <c r="DI150" s="5"/>
      <c r="DJ150" s="5">
        <v>10</v>
      </c>
      <c r="DK150" s="5">
        <v>13</v>
      </c>
      <c r="DL150" s="5">
        <v>14</v>
      </c>
      <c r="DM150" s="5">
        <v>34</v>
      </c>
      <c r="DN150" s="5">
        <v>36</v>
      </c>
      <c r="DO150" s="5">
        <v>33</v>
      </c>
      <c r="DP150" s="5">
        <v>3</v>
      </c>
      <c r="DQ150" s="5">
        <v>2232</v>
      </c>
      <c r="DR150" s="5">
        <v>2372</v>
      </c>
      <c r="DS150" s="5">
        <v>2141</v>
      </c>
      <c r="DT150" s="5">
        <v>20</v>
      </c>
      <c r="DU150" s="5">
        <v>38</v>
      </c>
      <c r="DV150" s="5">
        <v>84</v>
      </c>
      <c r="DW150" s="5"/>
      <c r="DX150" s="5">
        <v>9</v>
      </c>
      <c r="DY150" s="5">
        <v>239</v>
      </c>
      <c r="DZ150" s="5">
        <v>218</v>
      </c>
      <c r="EA150" s="5">
        <v>85</v>
      </c>
      <c r="EB150" s="5">
        <v>127</v>
      </c>
      <c r="EC150" s="5">
        <v>41</v>
      </c>
      <c r="ED150" s="5">
        <v>84</v>
      </c>
      <c r="EE150" s="5"/>
      <c r="EF150" s="5">
        <v>6</v>
      </c>
      <c r="EG150" s="5">
        <v>272</v>
      </c>
      <c r="EH150" s="5">
        <v>238</v>
      </c>
      <c r="EI150" s="5">
        <v>123</v>
      </c>
      <c r="EJ150" s="5">
        <v>138</v>
      </c>
      <c r="EK150" s="5">
        <v>51</v>
      </c>
      <c r="EL150" s="5">
        <v>62</v>
      </c>
      <c r="EM150" s="5"/>
      <c r="EN150" s="5">
        <v>8</v>
      </c>
      <c r="EO150" s="5">
        <v>296</v>
      </c>
      <c r="EP150" s="5">
        <v>260</v>
      </c>
      <c r="EQ150" s="5">
        <v>138</v>
      </c>
      <c r="ER150" s="5">
        <v>160</v>
      </c>
    </row>
    <row r="151" spans="1:148" ht="15" x14ac:dyDescent="0.25">
      <c r="A151" s="4" t="s">
        <v>320</v>
      </c>
      <c r="B151" t="s">
        <v>22</v>
      </c>
      <c r="C151" t="s">
        <v>42</v>
      </c>
      <c r="D151" t="s">
        <v>277</v>
      </c>
      <c r="E151" t="s">
        <v>278</v>
      </c>
      <c r="F151" t="s">
        <v>321</v>
      </c>
      <c r="G151" t="s">
        <v>44</v>
      </c>
      <c r="H151" s="5">
        <v>14.91</v>
      </c>
      <c r="I151" s="5">
        <v>4221</v>
      </c>
      <c r="J151" s="9">
        <f t="shared" si="42"/>
        <v>-7.5811419095001185</v>
      </c>
      <c r="K151" s="9">
        <f t="shared" si="43"/>
        <v>4.6197583511016349</v>
      </c>
      <c r="L151" s="10">
        <f t="shared" si="49"/>
        <v>0.17697228144989338</v>
      </c>
      <c r="M151" s="10">
        <f t="shared" si="50"/>
        <v>0.57474532101397768</v>
      </c>
      <c r="N151" s="10">
        <f t="shared" si="51"/>
        <v>0.24828239753612888</v>
      </c>
      <c r="O151" s="10">
        <f t="shared" si="52"/>
        <v>0.60019083969465647</v>
      </c>
      <c r="P151" s="11">
        <f t="shared" si="44"/>
        <v>35.489220563847432</v>
      </c>
      <c r="Q151" s="10">
        <f t="shared" si="45"/>
        <v>3.7922506183017311E-2</v>
      </c>
      <c r="R151" s="10">
        <f t="shared" si="53"/>
        <v>0.44565217391304346</v>
      </c>
      <c r="S151" s="10">
        <f t="shared" si="54"/>
        <v>0.34782608695652173</v>
      </c>
      <c r="T151" s="10">
        <f t="shared" si="55"/>
        <v>0.97412199630314233</v>
      </c>
      <c r="U151" s="11">
        <f t="shared" si="46"/>
        <v>122</v>
      </c>
      <c r="V151" s="11">
        <f t="shared" si="47"/>
        <v>188</v>
      </c>
      <c r="W151" s="11">
        <f t="shared" si="56"/>
        <v>747</v>
      </c>
      <c r="X151" s="9">
        <f t="shared" si="57"/>
        <v>0.4738213693437574</v>
      </c>
      <c r="Y151" s="9">
        <f t="shared" si="58"/>
        <v>0</v>
      </c>
      <c r="Z151" s="10">
        <f t="shared" si="59"/>
        <v>0.30107526881720431</v>
      </c>
      <c r="AA151" s="10"/>
      <c r="AB151" s="11">
        <f t="shared" si="60"/>
        <v>89.552238805970148</v>
      </c>
      <c r="AC151" s="11">
        <f t="shared" si="61"/>
        <v>143.80478559583037</v>
      </c>
      <c r="AD151" s="11">
        <f t="shared" si="48"/>
        <v>4.0274816394219375</v>
      </c>
      <c r="AE151" s="9">
        <f t="shared" si="62"/>
        <v>0.532258064516129</v>
      </c>
      <c r="AF151" s="5">
        <v>106</v>
      </c>
      <c r="AG151" s="5">
        <v>134</v>
      </c>
      <c r="AH151" s="5">
        <v>351</v>
      </c>
      <c r="AI151" s="5">
        <v>38</v>
      </c>
      <c r="AJ151" s="5">
        <v>118</v>
      </c>
      <c r="AK151" s="5">
        <v>2426</v>
      </c>
      <c r="AL151" s="5">
        <v>1048</v>
      </c>
      <c r="AM151" s="5">
        <v>26</v>
      </c>
      <c r="AN151" s="5">
        <v>62</v>
      </c>
      <c r="AO151" s="5"/>
      <c r="AP151" s="5">
        <v>16</v>
      </c>
      <c r="AQ151" s="5">
        <v>325</v>
      </c>
      <c r="AR151" s="5">
        <v>281</v>
      </c>
      <c r="AS151" s="5">
        <v>196</v>
      </c>
      <c r="AT151" s="5">
        <v>148</v>
      </c>
      <c r="AU151" s="5">
        <v>1623</v>
      </c>
      <c r="AV151" s="5">
        <v>1581</v>
      </c>
      <c r="AW151" s="5">
        <v>1153</v>
      </c>
      <c r="AX151" s="5">
        <v>2131</v>
      </c>
      <c r="AY151" s="5">
        <v>971</v>
      </c>
      <c r="AZ151" s="5">
        <v>2</v>
      </c>
      <c r="BA151" s="5">
        <v>2</v>
      </c>
      <c r="BB151" s="5"/>
      <c r="BC151" s="5">
        <v>2</v>
      </c>
      <c r="BD151" s="5"/>
      <c r="BE151" s="5">
        <v>27941</v>
      </c>
      <c r="BF151" s="5"/>
      <c r="BG151" s="5">
        <v>2</v>
      </c>
      <c r="BH151" s="5"/>
      <c r="BI151" s="5"/>
      <c r="BJ151" s="5"/>
      <c r="BK151" s="5"/>
      <c r="BL151" s="5"/>
      <c r="BM151" s="5"/>
      <c r="BN151" s="5"/>
      <c r="BO151" s="5">
        <v>100</v>
      </c>
      <c r="BP151" s="5">
        <v>31</v>
      </c>
      <c r="BQ151" s="5">
        <v>1</v>
      </c>
      <c r="BR151" s="5">
        <v>30</v>
      </c>
      <c r="BS151" s="5">
        <v>45</v>
      </c>
      <c r="BT151" s="5">
        <v>2</v>
      </c>
      <c r="BU151" s="5">
        <v>175</v>
      </c>
      <c r="BV151" s="5">
        <v>135</v>
      </c>
      <c r="BW151" s="5">
        <v>13</v>
      </c>
      <c r="BX151" s="5">
        <v>12</v>
      </c>
      <c r="BY151" s="5"/>
      <c r="BZ151" s="5">
        <v>2</v>
      </c>
      <c r="CA151" s="5">
        <v>186</v>
      </c>
      <c r="CB151" s="5"/>
      <c r="CC151" s="5">
        <v>21</v>
      </c>
      <c r="CD151" s="5">
        <v>7</v>
      </c>
      <c r="CE151" s="5">
        <v>87</v>
      </c>
      <c r="CF151" s="5">
        <v>99</v>
      </c>
      <c r="CG151" s="5">
        <v>31</v>
      </c>
      <c r="CH151" s="5">
        <v>99</v>
      </c>
      <c r="CI151" s="5">
        <v>2</v>
      </c>
      <c r="CJ151" s="5">
        <v>22</v>
      </c>
      <c r="CK151" s="5"/>
      <c r="CL151" s="5">
        <v>56</v>
      </c>
      <c r="CM151" s="5">
        <v>2</v>
      </c>
      <c r="CN151" s="5"/>
      <c r="CO151" s="5">
        <v>17</v>
      </c>
      <c r="CP151" s="5"/>
      <c r="CQ151" s="5"/>
      <c r="CR151" s="5"/>
      <c r="CS151" s="5"/>
      <c r="CT151" s="5"/>
      <c r="CU151" s="5"/>
      <c r="CV151" s="5"/>
      <c r="CW151" s="5"/>
      <c r="CX151" s="5"/>
      <c r="CY151" s="5">
        <v>5</v>
      </c>
      <c r="CZ151" s="5">
        <v>607</v>
      </c>
      <c r="DA151" s="5">
        <v>234</v>
      </c>
      <c r="DB151" s="5">
        <v>35</v>
      </c>
      <c r="DC151" s="5">
        <v>3584</v>
      </c>
      <c r="DD151" s="5">
        <v>1</v>
      </c>
      <c r="DE151" s="5">
        <v>18</v>
      </c>
      <c r="DF151" s="5">
        <v>17</v>
      </c>
      <c r="DG151" s="5">
        <v>92</v>
      </c>
      <c r="DH151" s="5">
        <v>41</v>
      </c>
      <c r="DI151" s="5">
        <v>2</v>
      </c>
      <c r="DJ151" s="5">
        <v>30</v>
      </c>
      <c r="DK151" s="5">
        <v>24</v>
      </c>
      <c r="DL151" s="5">
        <v>10</v>
      </c>
      <c r="DM151" s="5">
        <v>27</v>
      </c>
      <c r="DN151" s="5">
        <v>54</v>
      </c>
      <c r="DO151" s="5">
        <v>37</v>
      </c>
      <c r="DP151" s="5">
        <v>17</v>
      </c>
      <c r="DQ151" s="5">
        <v>1498</v>
      </c>
      <c r="DR151" s="5">
        <v>1573</v>
      </c>
      <c r="DS151" s="5">
        <v>1448</v>
      </c>
      <c r="DT151" s="5">
        <v>132</v>
      </c>
      <c r="DU151" s="5">
        <v>41</v>
      </c>
      <c r="DV151" s="5">
        <v>68</v>
      </c>
      <c r="DW151" s="5">
        <v>1</v>
      </c>
      <c r="DX151" s="5">
        <v>19</v>
      </c>
      <c r="DY151" s="5">
        <v>204</v>
      </c>
      <c r="DZ151" s="5">
        <v>226</v>
      </c>
      <c r="EA151" s="5">
        <v>110</v>
      </c>
      <c r="EB151" s="5">
        <v>89</v>
      </c>
      <c r="EC151" s="5">
        <v>31</v>
      </c>
      <c r="ED151" s="5">
        <v>67</v>
      </c>
      <c r="EE151" s="5"/>
      <c r="EF151" s="5">
        <v>16</v>
      </c>
      <c r="EG151" s="5">
        <v>276</v>
      </c>
      <c r="EH151" s="5">
        <v>275</v>
      </c>
      <c r="EI151" s="5">
        <v>142</v>
      </c>
      <c r="EJ151" s="5">
        <v>127</v>
      </c>
      <c r="EK151" s="5">
        <v>24</v>
      </c>
      <c r="EL151" s="5">
        <v>53</v>
      </c>
      <c r="EM151" s="5"/>
      <c r="EN151" s="5">
        <v>12</v>
      </c>
      <c r="EO151" s="5">
        <v>238</v>
      </c>
      <c r="EP151" s="5">
        <v>224</v>
      </c>
      <c r="EQ151" s="5">
        <v>105</v>
      </c>
      <c r="ER151" s="5">
        <v>111</v>
      </c>
    </row>
    <row r="152" spans="1:148" ht="15" x14ac:dyDescent="0.25">
      <c r="A152" s="4" t="s">
        <v>322</v>
      </c>
      <c r="B152" t="s">
        <v>22</v>
      </c>
      <c r="C152" t="s">
        <v>23</v>
      </c>
      <c r="D152" t="s">
        <v>277</v>
      </c>
      <c r="E152" t="s">
        <v>278</v>
      </c>
      <c r="F152" t="s">
        <v>323</v>
      </c>
      <c r="G152" t="s">
        <v>44</v>
      </c>
      <c r="H152" s="5">
        <v>5.27</v>
      </c>
      <c r="I152" s="5">
        <v>3046</v>
      </c>
      <c r="J152" s="9">
        <f t="shared" si="42"/>
        <v>-2.5443204202232437</v>
      </c>
      <c r="K152" s="9">
        <f t="shared" si="43"/>
        <v>4.2678923177938284</v>
      </c>
      <c r="L152" s="10">
        <f t="shared" si="49"/>
        <v>0.18844386080105055</v>
      </c>
      <c r="M152" s="10">
        <f t="shared" si="50"/>
        <v>0.59947472094550225</v>
      </c>
      <c r="N152" s="10">
        <f t="shared" si="51"/>
        <v>0.21208141825344715</v>
      </c>
      <c r="O152" s="10">
        <f t="shared" si="52"/>
        <v>0.72600619195046434</v>
      </c>
      <c r="P152" s="11">
        <f t="shared" si="44"/>
        <v>32.107682206172029</v>
      </c>
      <c r="Q152" s="10">
        <f t="shared" si="45"/>
        <v>2.3548740416210297E-2</v>
      </c>
      <c r="R152" s="10">
        <f t="shared" si="53"/>
        <v>0.41860465116279072</v>
      </c>
      <c r="S152" s="10">
        <f t="shared" si="54"/>
        <v>0.37209302325581395</v>
      </c>
      <c r="T152" s="10">
        <f t="shared" si="55"/>
        <v>0.95586854460093895</v>
      </c>
      <c r="U152" s="11">
        <f t="shared" si="46"/>
        <v>139</v>
      </c>
      <c r="V152" s="11">
        <f t="shared" si="47"/>
        <v>127</v>
      </c>
      <c r="W152" s="11">
        <f t="shared" si="56"/>
        <v>574</v>
      </c>
      <c r="X152" s="9">
        <f t="shared" si="57"/>
        <v>0.32829940906106364</v>
      </c>
      <c r="Y152" s="9">
        <f t="shared" si="58"/>
        <v>1.7421602787456445</v>
      </c>
      <c r="Z152" s="10">
        <f t="shared" si="59"/>
        <v>0.26315789473684209</v>
      </c>
      <c r="AA152" s="10"/>
      <c r="AB152" s="11">
        <f t="shared" si="60"/>
        <v>79.207920792079207</v>
      </c>
      <c r="AC152" s="11">
        <f t="shared" si="61"/>
        <v>71.569271175311883</v>
      </c>
      <c r="AD152" s="11">
        <f t="shared" si="48"/>
        <v>2.9546946815495732</v>
      </c>
      <c r="AE152" s="9">
        <f t="shared" si="62"/>
        <v>0.87969924812030076</v>
      </c>
      <c r="AF152" s="5">
        <v>113</v>
      </c>
      <c r="AG152" s="5">
        <v>101</v>
      </c>
      <c r="AH152" s="5">
        <v>225</v>
      </c>
      <c r="AI152" s="5">
        <v>30</v>
      </c>
      <c r="AJ152" s="5">
        <v>105</v>
      </c>
      <c r="AK152" s="5">
        <v>1826</v>
      </c>
      <c r="AL152" s="5">
        <v>646</v>
      </c>
      <c r="AM152" s="5">
        <v>33</v>
      </c>
      <c r="AN152" s="5">
        <v>43</v>
      </c>
      <c r="AO152" s="5"/>
      <c r="AP152" s="5">
        <v>3</v>
      </c>
      <c r="AQ152" s="5">
        <v>194</v>
      </c>
      <c r="AR152" s="5">
        <v>185</v>
      </c>
      <c r="AS152" s="5">
        <v>114</v>
      </c>
      <c r="AT152" s="5">
        <v>83</v>
      </c>
      <c r="AU152" s="5">
        <v>1065</v>
      </c>
      <c r="AV152" s="5">
        <v>1018</v>
      </c>
      <c r="AW152" s="5">
        <v>893</v>
      </c>
      <c r="AX152" s="5">
        <v>969</v>
      </c>
      <c r="AY152" s="5">
        <v>642</v>
      </c>
      <c r="AZ152" s="5"/>
      <c r="BA152" s="5">
        <v>1</v>
      </c>
      <c r="BB152" s="5">
        <v>1</v>
      </c>
      <c r="BC152" s="5">
        <v>1</v>
      </c>
      <c r="BD152" s="5">
        <v>1</v>
      </c>
      <c r="BE152" s="5">
        <v>16700</v>
      </c>
      <c r="BF152" s="5">
        <v>7859</v>
      </c>
      <c r="BG152" s="5">
        <v>1</v>
      </c>
      <c r="BH152" s="5"/>
      <c r="BI152" s="5">
        <v>1</v>
      </c>
      <c r="BJ152" s="5"/>
      <c r="BK152" s="5"/>
      <c r="BL152" s="5">
        <v>4</v>
      </c>
      <c r="BM152" s="5">
        <v>7</v>
      </c>
      <c r="BN152" s="5">
        <v>41</v>
      </c>
      <c r="BO152" s="5">
        <v>11</v>
      </c>
      <c r="BP152" s="5">
        <v>8</v>
      </c>
      <c r="BQ152" s="5">
        <v>1</v>
      </c>
      <c r="BR152" s="5">
        <v>19</v>
      </c>
      <c r="BS152" s="5">
        <v>54</v>
      </c>
      <c r="BT152" s="5">
        <v>1</v>
      </c>
      <c r="BU152" s="5">
        <v>98</v>
      </c>
      <c r="BV152" s="5">
        <v>85</v>
      </c>
      <c r="BW152" s="5">
        <v>7</v>
      </c>
      <c r="BX152" s="5">
        <v>8</v>
      </c>
      <c r="BY152" s="5"/>
      <c r="BZ152" s="5">
        <v>1</v>
      </c>
      <c r="CA152" s="5">
        <v>133</v>
      </c>
      <c r="CB152" s="5"/>
      <c r="CC152" s="5">
        <v>17</v>
      </c>
      <c r="CD152" s="5">
        <v>21</v>
      </c>
      <c r="CE152" s="5">
        <v>68</v>
      </c>
      <c r="CF152" s="5">
        <v>65</v>
      </c>
      <c r="CG152" s="5">
        <v>47</v>
      </c>
      <c r="CH152" s="5">
        <v>117</v>
      </c>
      <c r="CI152" s="5">
        <v>1</v>
      </c>
      <c r="CJ152" s="5">
        <v>7</v>
      </c>
      <c r="CK152" s="5"/>
      <c r="CL152" s="5">
        <v>35</v>
      </c>
      <c r="CM152" s="5">
        <v>1</v>
      </c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>
        <v>1</v>
      </c>
      <c r="CZ152" s="5">
        <v>218</v>
      </c>
      <c r="DA152" s="5">
        <v>180</v>
      </c>
      <c r="DB152" s="5">
        <v>50</v>
      </c>
      <c r="DC152" s="5">
        <v>4670</v>
      </c>
      <c r="DD152" s="5">
        <v>1</v>
      </c>
      <c r="DE152" s="5">
        <v>10</v>
      </c>
      <c r="DF152" s="5">
        <v>9</v>
      </c>
      <c r="DG152" s="5">
        <v>43</v>
      </c>
      <c r="DH152" s="5">
        <v>18</v>
      </c>
      <c r="DI152" s="5">
        <v>1</v>
      </c>
      <c r="DJ152" s="5">
        <v>15</v>
      </c>
      <c r="DK152" s="5">
        <v>14</v>
      </c>
      <c r="DL152" s="5">
        <v>12</v>
      </c>
      <c r="DM152" s="5">
        <v>23</v>
      </c>
      <c r="DN152" s="5">
        <v>29</v>
      </c>
      <c r="DO152" s="5">
        <v>23</v>
      </c>
      <c r="DP152" s="5">
        <v>6</v>
      </c>
      <c r="DQ152" s="5">
        <v>978</v>
      </c>
      <c r="DR152" s="5">
        <v>1016</v>
      </c>
      <c r="DS152" s="5">
        <v>941</v>
      </c>
      <c r="DT152" s="5">
        <v>103.5</v>
      </c>
      <c r="DU152" s="5">
        <v>32</v>
      </c>
      <c r="DV152" s="5">
        <v>38</v>
      </c>
      <c r="DW152" s="5"/>
      <c r="DX152" s="5">
        <v>6</v>
      </c>
      <c r="DY152" s="5">
        <v>150</v>
      </c>
      <c r="DZ152" s="5">
        <v>189</v>
      </c>
      <c r="EA152" s="5">
        <v>96</v>
      </c>
      <c r="EB152" s="5">
        <v>63</v>
      </c>
      <c r="EC152" s="5">
        <v>43</v>
      </c>
      <c r="ED152" s="5">
        <v>48</v>
      </c>
      <c r="EE152" s="5"/>
      <c r="EF152" s="5">
        <v>14</v>
      </c>
      <c r="EG152" s="5">
        <v>188</v>
      </c>
      <c r="EH152" s="5">
        <v>192</v>
      </c>
      <c r="EI152" s="5">
        <v>100</v>
      </c>
      <c r="EJ152" s="5">
        <v>101</v>
      </c>
      <c r="EK152" s="5">
        <v>31</v>
      </c>
      <c r="EL152" s="5">
        <v>41</v>
      </c>
      <c r="EM152" s="5"/>
      <c r="EN152" s="5">
        <v>7</v>
      </c>
      <c r="EO152" s="5">
        <v>244</v>
      </c>
      <c r="EP152" s="5">
        <v>229</v>
      </c>
      <c r="EQ152" s="5">
        <v>125</v>
      </c>
      <c r="ER152" s="5">
        <v>136</v>
      </c>
    </row>
    <row r="153" spans="1:148" ht="15" x14ac:dyDescent="0.25">
      <c r="A153" s="4" t="s">
        <v>324</v>
      </c>
      <c r="B153" t="s">
        <v>22</v>
      </c>
      <c r="C153" t="s">
        <v>23</v>
      </c>
      <c r="D153" t="s">
        <v>277</v>
      </c>
      <c r="E153" t="s">
        <v>278</v>
      </c>
      <c r="F153" t="s">
        <v>325</v>
      </c>
      <c r="G153" t="s">
        <v>49</v>
      </c>
      <c r="H153" s="5">
        <v>11.58</v>
      </c>
      <c r="I153" s="5">
        <v>737</v>
      </c>
      <c r="J153" s="9">
        <f t="shared" si="42"/>
        <v>-3.3921302578018997</v>
      </c>
      <c r="K153" s="9">
        <f t="shared" si="43"/>
        <v>-4.7489823609226596</v>
      </c>
      <c r="L153" s="10">
        <f t="shared" si="49"/>
        <v>0.17774762550881953</v>
      </c>
      <c r="M153" s="10">
        <f t="shared" si="50"/>
        <v>0.57394843962008146</v>
      </c>
      <c r="N153" s="10">
        <f t="shared" si="51"/>
        <v>0.24830393487109906</v>
      </c>
      <c r="O153" s="10">
        <f t="shared" si="52"/>
        <v>0.56284153005464477</v>
      </c>
      <c r="P153" s="11">
        <f t="shared" si="44"/>
        <v>37.042062415196746</v>
      </c>
      <c r="Q153" s="10">
        <f t="shared" si="45"/>
        <v>2.6004728132387706E-2</v>
      </c>
      <c r="R153" s="10">
        <f t="shared" si="53"/>
        <v>0.63636363636363635</v>
      </c>
      <c r="S153" s="10">
        <f t="shared" si="54"/>
        <v>0.18181818181818182</v>
      </c>
      <c r="T153" s="10">
        <f t="shared" si="55"/>
        <v>0.99679487179487181</v>
      </c>
      <c r="U153" s="11">
        <f t="shared" si="46"/>
        <v>20</v>
      </c>
      <c r="V153" s="11">
        <f t="shared" si="47"/>
        <v>21</v>
      </c>
      <c r="W153" s="11">
        <f t="shared" si="56"/>
        <v>131</v>
      </c>
      <c r="X153" s="9">
        <f t="shared" si="57"/>
        <v>0</v>
      </c>
      <c r="Y153" s="9">
        <f t="shared" si="58"/>
        <v>0</v>
      </c>
      <c r="Z153" s="10">
        <f t="shared" si="59"/>
        <v>0</v>
      </c>
      <c r="AA153" s="10"/>
      <c r="AB153" s="11">
        <f t="shared" si="60"/>
        <v>90.909090909090907</v>
      </c>
      <c r="AC153" s="11">
        <f t="shared" si="61"/>
        <v>0</v>
      </c>
      <c r="AD153" s="11">
        <f t="shared" si="48"/>
        <v>6.7842605156037994</v>
      </c>
      <c r="AE153" s="9">
        <f t="shared" si="62"/>
        <v>1</v>
      </c>
      <c r="AF153" s="5">
        <v>20</v>
      </c>
      <c r="AG153" s="5">
        <v>22</v>
      </c>
      <c r="AH153" s="5">
        <v>53</v>
      </c>
      <c r="AI153" s="5">
        <v>8</v>
      </c>
      <c r="AJ153" s="5">
        <v>28</v>
      </c>
      <c r="AK153" s="5">
        <v>423</v>
      </c>
      <c r="AL153" s="5">
        <v>183</v>
      </c>
      <c r="AM153" s="5">
        <v>5</v>
      </c>
      <c r="AN153" s="5">
        <v>9</v>
      </c>
      <c r="AO153" s="5"/>
      <c r="AP153" s="5">
        <v>1</v>
      </c>
      <c r="AQ153" s="5">
        <v>40</v>
      </c>
      <c r="AR153" s="5">
        <v>40</v>
      </c>
      <c r="AS153" s="5">
        <v>14</v>
      </c>
      <c r="AT153" s="5">
        <v>21</v>
      </c>
      <c r="AU153" s="5">
        <v>312</v>
      </c>
      <c r="AV153" s="5">
        <v>311</v>
      </c>
      <c r="AW153" s="5"/>
      <c r="AX153" s="5">
        <v>386</v>
      </c>
      <c r="AY153" s="5">
        <v>209</v>
      </c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>
        <v>4</v>
      </c>
      <c r="BO153" s="5">
        <v>1</v>
      </c>
      <c r="BP153" s="5">
        <v>2</v>
      </c>
      <c r="BQ153" s="5">
        <v>1</v>
      </c>
      <c r="BR153" s="5">
        <v>18</v>
      </c>
      <c r="BS153" s="5">
        <v>33</v>
      </c>
      <c r="BT153" s="5">
        <v>1</v>
      </c>
      <c r="BU153" s="5">
        <v>25</v>
      </c>
      <c r="BV153" s="5">
        <v>15</v>
      </c>
      <c r="BW153" s="5"/>
      <c r="BX153" s="5">
        <v>2</v>
      </c>
      <c r="BY153" s="5"/>
      <c r="BZ153" s="5">
        <v>1</v>
      </c>
      <c r="CA153" s="5">
        <v>14</v>
      </c>
      <c r="CB153" s="5"/>
      <c r="CC153" s="5">
        <v>2</v>
      </c>
      <c r="CD153" s="5">
        <v>4</v>
      </c>
      <c r="CE153" s="5">
        <v>14</v>
      </c>
      <c r="CF153" s="5"/>
      <c r="CG153" s="5">
        <v>4</v>
      </c>
      <c r="CH153" s="5">
        <v>14</v>
      </c>
      <c r="CI153" s="5">
        <v>1</v>
      </c>
      <c r="CJ153" s="5"/>
      <c r="CK153" s="5"/>
      <c r="CL153" s="5"/>
      <c r="CM153" s="5">
        <v>1</v>
      </c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>
        <v>1</v>
      </c>
      <c r="CZ153" s="5"/>
      <c r="DA153" s="5"/>
      <c r="DB153" s="5">
        <v>17</v>
      </c>
      <c r="DC153" s="5">
        <v>560</v>
      </c>
      <c r="DD153" s="5"/>
      <c r="DE153" s="5">
        <v>6</v>
      </c>
      <c r="DF153" s="5">
        <v>5</v>
      </c>
      <c r="DG153" s="5">
        <v>11</v>
      </c>
      <c r="DH153" s="5">
        <v>7</v>
      </c>
      <c r="DI153" s="5"/>
      <c r="DJ153" s="5">
        <v>2</v>
      </c>
      <c r="DK153" s="5">
        <v>5</v>
      </c>
      <c r="DL153" s="5">
        <v>3</v>
      </c>
      <c r="DM153" s="5">
        <v>6</v>
      </c>
      <c r="DN153" s="5">
        <v>7</v>
      </c>
      <c r="DO153" s="5">
        <v>3</v>
      </c>
      <c r="DP153" s="5">
        <v>4</v>
      </c>
      <c r="DQ153" s="5">
        <v>273</v>
      </c>
      <c r="DR153" s="5">
        <v>284</v>
      </c>
      <c r="DS153" s="5">
        <v>268</v>
      </c>
      <c r="DT153" s="5">
        <v>12.5</v>
      </c>
      <c r="DU153" s="5">
        <v>4</v>
      </c>
      <c r="DV153" s="5">
        <v>4</v>
      </c>
      <c r="DW153" s="5"/>
      <c r="DX153" s="5"/>
      <c r="DY153" s="5">
        <v>29</v>
      </c>
      <c r="DZ153" s="5">
        <v>40</v>
      </c>
      <c r="EA153" s="5">
        <v>21</v>
      </c>
      <c r="EB153" s="5">
        <v>13</v>
      </c>
      <c r="EC153" s="5">
        <v>5</v>
      </c>
      <c r="ED153" s="5">
        <v>8</v>
      </c>
      <c r="EE153" s="5"/>
      <c r="EF153" s="5">
        <v>2</v>
      </c>
      <c r="EG153" s="5">
        <v>63</v>
      </c>
      <c r="EH153" s="5">
        <v>55</v>
      </c>
      <c r="EI153" s="5">
        <v>24</v>
      </c>
      <c r="EJ153" s="5">
        <v>47</v>
      </c>
      <c r="EK153" s="5">
        <v>6</v>
      </c>
      <c r="EL153" s="5">
        <v>9</v>
      </c>
      <c r="EM153" s="5"/>
      <c r="EN153" s="5">
        <v>1</v>
      </c>
      <c r="EO153" s="5">
        <v>36</v>
      </c>
      <c r="EP153" s="5">
        <v>49</v>
      </c>
      <c r="EQ153" s="5">
        <v>23</v>
      </c>
      <c r="ER153" s="5">
        <v>15</v>
      </c>
    </row>
    <row r="154" spans="1:148" ht="15" x14ac:dyDescent="0.25">
      <c r="A154" s="4" t="s">
        <v>326</v>
      </c>
      <c r="H154" s="5">
        <v>510.55</v>
      </c>
      <c r="I154" s="5">
        <v>20238</v>
      </c>
      <c r="J154" s="9">
        <f t="shared" si="42"/>
        <v>-6.0900286589583956</v>
      </c>
      <c r="K154" s="9">
        <f t="shared" si="43"/>
        <v>-0.12352999308232039</v>
      </c>
      <c r="L154" s="10">
        <f t="shared" si="49"/>
        <v>0.17556082616859373</v>
      </c>
      <c r="M154" s="10">
        <f t="shared" si="50"/>
        <v>0.58152979543433148</v>
      </c>
      <c r="N154" s="10">
        <f t="shared" si="51"/>
        <v>0.2429093783970748</v>
      </c>
      <c r="O154" s="10">
        <f t="shared" si="52"/>
        <v>0.59153783563873064</v>
      </c>
      <c r="P154" s="11">
        <f t="shared" si="44"/>
        <v>36.965115129953553</v>
      </c>
      <c r="Q154" s="10">
        <f t="shared" si="45"/>
        <v>2.6680261704477865E-2</v>
      </c>
      <c r="R154" s="10">
        <f t="shared" si="53"/>
        <v>0.39490445859872614</v>
      </c>
      <c r="S154" s="10">
        <f t="shared" si="54"/>
        <v>0.35987261146496813</v>
      </c>
      <c r="T154" s="10">
        <f t="shared" si="55"/>
        <v>0.96339980544747084</v>
      </c>
      <c r="U154" s="11">
        <f t="shared" si="46"/>
        <v>716</v>
      </c>
      <c r="V154" s="11">
        <f t="shared" si="47"/>
        <v>914</v>
      </c>
      <c r="W154" s="11">
        <f t="shared" si="56"/>
        <v>3553</v>
      </c>
      <c r="X154" s="9">
        <f t="shared" si="57"/>
        <v>0.64235596402806594</v>
      </c>
      <c r="Y154" s="9">
        <f t="shared" si="58"/>
        <v>0.56290458767238949</v>
      </c>
      <c r="Z154" s="10">
        <f t="shared" si="59"/>
        <v>8.2701585113714685E-2</v>
      </c>
      <c r="AA154" s="10"/>
      <c r="AB154" s="11">
        <f t="shared" si="60"/>
        <v>96.774193548387089</v>
      </c>
      <c r="AC154" s="11">
        <f t="shared" si="61"/>
        <v>118.53938136179465</v>
      </c>
      <c r="AD154" s="11">
        <f t="shared" si="48"/>
        <v>4.5953157426623186</v>
      </c>
      <c r="AE154" s="9">
        <f t="shared" si="62"/>
        <v>0.75671950379048936</v>
      </c>
      <c r="AF154" s="5">
        <v>611</v>
      </c>
      <c r="AG154" s="5">
        <v>589</v>
      </c>
      <c r="AH154" s="5">
        <v>1524</v>
      </c>
      <c r="AI154" s="5">
        <v>184</v>
      </c>
      <c r="AJ154" s="5">
        <v>645</v>
      </c>
      <c r="AK154" s="5">
        <v>11769</v>
      </c>
      <c r="AL154" s="5">
        <v>4916</v>
      </c>
      <c r="AM154" s="5">
        <v>175</v>
      </c>
      <c r="AN154" s="5">
        <v>295</v>
      </c>
      <c r="AO154" s="5"/>
      <c r="AP154" s="5">
        <v>58</v>
      </c>
      <c r="AQ154" s="5">
        <v>1255</v>
      </c>
      <c r="AR154" s="5">
        <v>1209</v>
      </c>
      <c r="AS154" s="5">
        <v>646</v>
      </c>
      <c r="AT154" s="5">
        <v>584</v>
      </c>
      <c r="AU154" s="5">
        <v>8224</v>
      </c>
      <c r="AV154" s="5">
        <v>7923</v>
      </c>
      <c r="AW154" s="5">
        <v>6368</v>
      </c>
      <c r="AX154" s="5">
        <v>8864</v>
      </c>
      <c r="AY154" s="5">
        <v>4628</v>
      </c>
      <c r="AZ154" s="5">
        <v>13</v>
      </c>
      <c r="BA154" s="5">
        <v>13</v>
      </c>
      <c r="BB154" s="5">
        <v>2</v>
      </c>
      <c r="BC154" s="5">
        <v>13</v>
      </c>
      <c r="BD154" s="5">
        <v>2</v>
      </c>
      <c r="BE154" s="5">
        <v>138126</v>
      </c>
      <c r="BF154" s="5">
        <v>11893</v>
      </c>
      <c r="BG154" s="5">
        <v>9</v>
      </c>
      <c r="BH154" s="5">
        <v>1</v>
      </c>
      <c r="BI154" s="5"/>
      <c r="BJ154" s="5"/>
      <c r="BK154" s="5"/>
      <c r="BL154" s="5"/>
      <c r="BM154" s="5"/>
      <c r="BN154" s="5">
        <v>161</v>
      </c>
      <c r="BO154" s="5">
        <v>98</v>
      </c>
      <c r="BP154" s="5">
        <v>87</v>
      </c>
      <c r="BQ154" s="5">
        <v>1</v>
      </c>
      <c r="BR154" s="5">
        <v>33</v>
      </c>
      <c r="BS154" s="5">
        <v>490</v>
      </c>
      <c r="BT154" s="5">
        <v>15</v>
      </c>
      <c r="BU154" s="5">
        <v>814</v>
      </c>
      <c r="BV154" s="5">
        <v>660</v>
      </c>
      <c r="BW154" s="5">
        <v>54</v>
      </c>
      <c r="BX154" s="5">
        <v>57</v>
      </c>
      <c r="BY154" s="5"/>
      <c r="BZ154" s="5">
        <v>13</v>
      </c>
      <c r="CA154" s="5">
        <v>1451</v>
      </c>
      <c r="CB154" s="5"/>
      <c r="CC154" s="5">
        <v>150</v>
      </c>
      <c r="CD154" s="5">
        <v>288</v>
      </c>
      <c r="CE154" s="5">
        <v>714</v>
      </c>
      <c r="CF154" s="5">
        <v>737</v>
      </c>
      <c r="CG154" s="5">
        <v>276</v>
      </c>
      <c r="CH154" s="5">
        <v>1098</v>
      </c>
      <c r="CI154" s="5">
        <v>13</v>
      </c>
      <c r="CJ154" s="5">
        <v>161</v>
      </c>
      <c r="CK154" s="5"/>
      <c r="CL154" s="5">
        <v>120</v>
      </c>
      <c r="CM154" s="5">
        <v>13</v>
      </c>
      <c r="CN154" s="5">
        <v>30</v>
      </c>
      <c r="CO154" s="5"/>
      <c r="CP154" s="5">
        <v>35</v>
      </c>
      <c r="CQ154" s="5"/>
      <c r="CR154" s="5">
        <v>83</v>
      </c>
      <c r="CS154" s="5"/>
      <c r="CT154" s="5"/>
      <c r="CU154" s="5">
        <v>8</v>
      </c>
      <c r="CV154" s="5">
        <v>77</v>
      </c>
      <c r="CW154" s="5"/>
      <c r="CX154" s="5"/>
      <c r="CY154" s="5">
        <v>25</v>
      </c>
      <c r="CZ154" s="5">
        <v>2399</v>
      </c>
      <c r="DA154" s="5">
        <v>1629</v>
      </c>
      <c r="DB154" s="5">
        <v>324</v>
      </c>
      <c r="DC154" s="5">
        <v>35199</v>
      </c>
      <c r="DD154" s="5">
        <v>7</v>
      </c>
      <c r="DE154" s="5">
        <v>109</v>
      </c>
      <c r="DF154" s="5">
        <v>93</v>
      </c>
      <c r="DG154" s="5">
        <v>314</v>
      </c>
      <c r="DH154" s="5">
        <v>124</v>
      </c>
      <c r="DI154" s="5">
        <v>12</v>
      </c>
      <c r="DJ154" s="5">
        <v>101</v>
      </c>
      <c r="DK154" s="5">
        <v>72</v>
      </c>
      <c r="DL154" s="5">
        <v>259</v>
      </c>
      <c r="DM154" s="5">
        <v>351</v>
      </c>
      <c r="DN154" s="5">
        <v>167</v>
      </c>
      <c r="DO154" s="5">
        <v>99</v>
      </c>
      <c r="DP154" s="5">
        <v>68</v>
      </c>
      <c r="DQ154" s="5">
        <v>7481</v>
      </c>
      <c r="DR154" s="5">
        <v>7975</v>
      </c>
      <c r="DS154" s="5">
        <v>7197</v>
      </c>
      <c r="DT154" s="5">
        <v>453.5</v>
      </c>
      <c r="DU154" s="5">
        <v>184</v>
      </c>
      <c r="DV154" s="5">
        <v>313</v>
      </c>
      <c r="DW154" s="5">
        <v>2</v>
      </c>
      <c r="DX154" s="5">
        <v>56</v>
      </c>
      <c r="DY154" s="5">
        <v>1035</v>
      </c>
      <c r="DZ154" s="5">
        <v>976</v>
      </c>
      <c r="EA154" s="5">
        <v>426</v>
      </c>
      <c r="EB154" s="5">
        <v>472</v>
      </c>
      <c r="EC154" s="5">
        <v>164</v>
      </c>
      <c r="ED154" s="5">
        <v>284</v>
      </c>
      <c r="EE154" s="5">
        <v>1</v>
      </c>
      <c r="EF154" s="5">
        <v>66</v>
      </c>
      <c r="EG154" s="5">
        <v>1214</v>
      </c>
      <c r="EH154" s="5">
        <v>1189</v>
      </c>
      <c r="EI154" s="5">
        <v>553</v>
      </c>
      <c r="EJ154" s="5">
        <v>575</v>
      </c>
      <c r="EK154" s="5">
        <v>193</v>
      </c>
      <c r="EL154" s="5">
        <v>317</v>
      </c>
      <c r="EM154" s="5"/>
      <c r="EN154" s="5">
        <v>59</v>
      </c>
      <c r="EO154" s="5">
        <v>1315</v>
      </c>
      <c r="EP154" s="5">
        <v>1306</v>
      </c>
      <c r="EQ154" s="5">
        <v>638</v>
      </c>
      <c r="ER154" s="5">
        <v>642</v>
      </c>
    </row>
    <row r="155" spans="1:148" ht="15" x14ac:dyDescent="0.25">
      <c r="A155" s="4" t="s">
        <v>327</v>
      </c>
      <c r="B155" t="s">
        <v>22</v>
      </c>
      <c r="C155" t="s">
        <v>23</v>
      </c>
      <c r="D155" t="s">
        <v>328</v>
      </c>
      <c r="E155" t="s">
        <v>278</v>
      </c>
      <c r="F155" t="s">
        <v>329</v>
      </c>
      <c r="G155" t="s">
        <v>49</v>
      </c>
      <c r="H155" s="5">
        <v>17.71</v>
      </c>
      <c r="I155" s="5">
        <v>684</v>
      </c>
      <c r="J155" s="9">
        <f t="shared" si="42"/>
        <v>-12.061403508771928</v>
      </c>
      <c r="K155" s="9">
        <f t="shared" si="43"/>
        <v>-4.3859649122807012</v>
      </c>
      <c r="L155" s="10">
        <f t="shared" si="49"/>
        <v>0.19298245614035087</v>
      </c>
      <c r="M155" s="10">
        <f t="shared" si="50"/>
        <v>0.61111111111111116</v>
      </c>
      <c r="N155" s="10">
        <f t="shared" si="51"/>
        <v>0.195906432748538</v>
      </c>
      <c r="O155" s="10">
        <f t="shared" si="52"/>
        <v>0.81343283582089554</v>
      </c>
      <c r="P155" s="11">
        <f t="shared" si="44"/>
        <v>34.795321637426902</v>
      </c>
      <c r="Q155" s="10">
        <f t="shared" si="45"/>
        <v>3.3492822966507178E-2</v>
      </c>
      <c r="R155" s="10">
        <f t="shared" si="53"/>
        <v>0.35714285714285715</v>
      </c>
      <c r="S155" s="10">
        <f t="shared" si="54"/>
        <v>0.35714285714285715</v>
      </c>
      <c r="T155" s="10">
        <f t="shared" si="55"/>
        <v>1</v>
      </c>
      <c r="U155" s="11">
        <f t="shared" si="46"/>
        <v>24</v>
      </c>
      <c r="V155" s="11">
        <f t="shared" si="47"/>
        <v>44</v>
      </c>
      <c r="W155" s="11">
        <f t="shared" si="56"/>
        <v>132</v>
      </c>
      <c r="X155" s="9">
        <f t="shared" si="57"/>
        <v>1.4619883040935671</v>
      </c>
      <c r="Y155" s="9">
        <f t="shared" si="58"/>
        <v>0</v>
      </c>
      <c r="Z155" s="10" t="e">
        <f t="shared" si="59"/>
        <v>#DIV/0!</v>
      </c>
      <c r="AA155" s="10"/>
      <c r="AB155" s="11">
        <f t="shared" si="60"/>
        <v>120</v>
      </c>
      <c r="AC155" s="11">
        <f t="shared" si="61"/>
        <v>29.239766081871345</v>
      </c>
      <c r="AD155" s="11">
        <f t="shared" si="48"/>
        <v>2.9239766081871341</v>
      </c>
      <c r="AE155" s="9" t="e">
        <f t="shared" si="62"/>
        <v>#DIV/0!</v>
      </c>
      <c r="AF155" s="5">
        <v>21</v>
      </c>
      <c r="AG155" s="5">
        <v>25</v>
      </c>
      <c r="AH155" s="5">
        <v>57</v>
      </c>
      <c r="AI155" s="5">
        <v>6</v>
      </c>
      <c r="AJ155" s="5">
        <v>23</v>
      </c>
      <c r="AK155" s="5">
        <v>418</v>
      </c>
      <c r="AL155" s="5">
        <v>134</v>
      </c>
      <c r="AM155" s="5">
        <v>4</v>
      </c>
      <c r="AN155" s="5">
        <v>13</v>
      </c>
      <c r="AO155" s="5"/>
      <c r="AP155" s="5">
        <v>4</v>
      </c>
      <c r="AQ155" s="5">
        <v>56</v>
      </c>
      <c r="AR155" s="5">
        <v>29</v>
      </c>
      <c r="AS155" s="5">
        <v>29</v>
      </c>
      <c r="AT155" s="5">
        <v>13</v>
      </c>
      <c r="AU155" s="5">
        <v>277</v>
      </c>
      <c r="AV155" s="5">
        <v>277</v>
      </c>
      <c r="AW155" s="5">
        <v>221</v>
      </c>
      <c r="AX155" s="5">
        <v>275</v>
      </c>
      <c r="AY155" s="5">
        <v>142</v>
      </c>
      <c r="AZ155" s="5"/>
      <c r="BA155" s="5">
        <v>1</v>
      </c>
      <c r="BB155" s="5"/>
      <c r="BC155" s="5">
        <v>1</v>
      </c>
      <c r="BD155" s="5"/>
      <c r="BE155" s="5">
        <v>6975</v>
      </c>
      <c r="BF155" s="5"/>
      <c r="BG155" s="5"/>
      <c r="BH155" s="5"/>
      <c r="BI155" s="5"/>
      <c r="BJ155" s="5"/>
      <c r="BK155" s="5"/>
      <c r="BL155" s="5"/>
      <c r="BM155" s="5"/>
      <c r="BN155" s="5">
        <v>4</v>
      </c>
      <c r="BO155" s="5">
        <v>1</v>
      </c>
      <c r="BP155" s="5"/>
      <c r="BQ155" s="5"/>
      <c r="BR155" s="5"/>
      <c r="BS155" s="5">
        <v>35</v>
      </c>
      <c r="BT155" s="5">
        <v>1</v>
      </c>
      <c r="BU155" s="5">
        <v>50</v>
      </c>
      <c r="BV155" s="5">
        <v>36</v>
      </c>
      <c r="BW155" s="5">
        <v>1</v>
      </c>
      <c r="BX155" s="5">
        <v>3</v>
      </c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>
        <v>1</v>
      </c>
      <c r="CZ155" s="5">
        <v>20</v>
      </c>
      <c r="DA155" s="5">
        <v>15</v>
      </c>
      <c r="DB155" s="5">
        <v>6</v>
      </c>
      <c r="DC155" s="5">
        <v>615</v>
      </c>
      <c r="DD155" s="5"/>
      <c r="DE155" s="5">
        <v>4</v>
      </c>
      <c r="DF155" s="5">
        <v>2</v>
      </c>
      <c r="DG155" s="5">
        <v>14</v>
      </c>
      <c r="DH155" s="5">
        <v>5</v>
      </c>
      <c r="DI155" s="5">
        <v>1</v>
      </c>
      <c r="DJ155" s="5">
        <v>4</v>
      </c>
      <c r="DK155" s="5">
        <v>3</v>
      </c>
      <c r="DL155" s="5">
        <v>13</v>
      </c>
      <c r="DM155" s="5">
        <v>16</v>
      </c>
      <c r="DN155" s="5">
        <v>10</v>
      </c>
      <c r="DO155" s="5">
        <v>9</v>
      </c>
      <c r="DP155" s="5">
        <v>1</v>
      </c>
      <c r="DQ155" s="5">
        <v>238</v>
      </c>
      <c r="DR155" s="5">
        <v>246</v>
      </c>
      <c r="DS155" s="5">
        <v>232</v>
      </c>
      <c r="DT155" s="5">
        <v>15.5</v>
      </c>
      <c r="DU155" s="5">
        <v>7</v>
      </c>
      <c r="DV155" s="5">
        <v>16</v>
      </c>
      <c r="DW155" s="5"/>
      <c r="DX155" s="5">
        <v>2</v>
      </c>
      <c r="DY155" s="5">
        <v>35</v>
      </c>
      <c r="DZ155" s="5">
        <v>33</v>
      </c>
      <c r="EA155" s="5">
        <v>8</v>
      </c>
      <c r="EB155" s="5">
        <v>23</v>
      </c>
      <c r="EC155" s="5">
        <v>8</v>
      </c>
      <c r="ED155" s="5">
        <v>14</v>
      </c>
      <c r="EE155" s="5"/>
      <c r="EF155" s="5">
        <v>2</v>
      </c>
      <c r="EG155" s="5">
        <v>52</v>
      </c>
      <c r="EH155" s="5">
        <v>34</v>
      </c>
      <c r="EI155" s="5">
        <v>15</v>
      </c>
      <c r="EJ155" s="5">
        <v>35</v>
      </c>
      <c r="EK155" s="5">
        <v>5</v>
      </c>
      <c r="EL155" s="5">
        <v>14</v>
      </c>
      <c r="EM155" s="5"/>
      <c r="EN155" s="5"/>
      <c r="EO155" s="5">
        <v>53</v>
      </c>
      <c r="EP155" s="5">
        <v>55</v>
      </c>
      <c r="EQ155" s="5">
        <v>33</v>
      </c>
      <c r="ER155" s="5">
        <v>26</v>
      </c>
    </row>
    <row r="156" spans="1:148" ht="15" x14ac:dyDescent="0.25">
      <c r="A156" s="4" t="s">
        <v>330</v>
      </c>
      <c r="B156" t="s">
        <v>22</v>
      </c>
      <c r="C156" t="s">
        <v>23</v>
      </c>
      <c r="D156" t="s">
        <v>328</v>
      </c>
      <c r="E156" t="s">
        <v>278</v>
      </c>
      <c r="F156" t="s">
        <v>331</v>
      </c>
      <c r="G156" t="s">
        <v>35</v>
      </c>
      <c r="H156" s="5">
        <v>18.100000000000001</v>
      </c>
      <c r="I156" s="5">
        <v>246</v>
      </c>
      <c r="J156" s="9">
        <f t="shared" si="42"/>
        <v>-1.0162601626016261</v>
      </c>
      <c r="K156" s="9">
        <f t="shared" si="43"/>
        <v>-8.1300813008130088</v>
      </c>
      <c r="L156" s="10">
        <f t="shared" si="49"/>
        <v>0.14634146341463414</v>
      </c>
      <c r="M156" s="10">
        <f t="shared" si="50"/>
        <v>0.57723577235772361</v>
      </c>
      <c r="N156" s="10">
        <f t="shared" si="51"/>
        <v>0.27642276422764228</v>
      </c>
      <c r="O156" s="10">
        <f t="shared" si="52"/>
        <v>0.4264705882352941</v>
      </c>
      <c r="P156" s="11">
        <f t="shared" si="44"/>
        <v>42.27642276422764</v>
      </c>
      <c r="Q156" s="10">
        <f t="shared" si="45"/>
        <v>3.5211267605633804E-2</v>
      </c>
      <c r="R156" s="10">
        <f t="shared" si="53"/>
        <v>0.2</v>
      </c>
      <c r="S156" s="10">
        <f t="shared" si="54"/>
        <v>0.4</v>
      </c>
      <c r="T156" s="10">
        <f t="shared" si="55"/>
        <v>0.99090909090909096</v>
      </c>
      <c r="U156" s="11">
        <f t="shared" si="46"/>
        <v>6</v>
      </c>
      <c r="V156" s="11">
        <f t="shared" si="47"/>
        <v>5</v>
      </c>
      <c r="W156" s="11">
        <f t="shared" si="56"/>
        <v>36</v>
      </c>
      <c r="X156" s="9">
        <f t="shared" si="57"/>
        <v>0</v>
      </c>
      <c r="Y156" s="9">
        <f t="shared" si="58"/>
        <v>0</v>
      </c>
      <c r="Z156" s="10" t="e">
        <f t="shared" si="59"/>
        <v>#DIV/0!</v>
      </c>
      <c r="AA156" s="10"/>
      <c r="AB156" s="11">
        <f t="shared" si="60"/>
        <v>0</v>
      </c>
      <c r="AC156" s="11">
        <f t="shared" si="61"/>
        <v>174.79674796747969</v>
      </c>
      <c r="AD156" s="11">
        <f t="shared" si="48"/>
        <v>8.1300813008130088</v>
      </c>
      <c r="AE156" s="9" t="e">
        <f t="shared" si="62"/>
        <v>#DIV/0!</v>
      </c>
      <c r="AF156" s="5">
        <v>5</v>
      </c>
      <c r="AG156" s="5">
        <v>3</v>
      </c>
      <c r="AH156" s="5">
        <v>19</v>
      </c>
      <c r="AI156" s="5">
        <v>2</v>
      </c>
      <c r="AJ156" s="5">
        <v>7</v>
      </c>
      <c r="AK156" s="5">
        <v>142</v>
      </c>
      <c r="AL156" s="5">
        <v>68</v>
      </c>
      <c r="AM156" s="5">
        <v>2</v>
      </c>
      <c r="AN156" s="5">
        <v>2</v>
      </c>
      <c r="AO156" s="5"/>
      <c r="AP156" s="5">
        <v>1</v>
      </c>
      <c r="AQ156" s="5">
        <v>15</v>
      </c>
      <c r="AR156" s="5">
        <v>16</v>
      </c>
      <c r="AS156" s="5">
        <v>8</v>
      </c>
      <c r="AT156" s="5">
        <v>13</v>
      </c>
      <c r="AU156" s="5">
        <v>110</v>
      </c>
      <c r="AV156" s="5">
        <v>109</v>
      </c>
      <c r="AW156" s="5"/>
      <c r="AX156" s="5">
        <v>149</v>
      </c>
      <c r="AY156" s="5">
        <v>64</v>
      </c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>
        <v>7</v>
      </c>
      <c r="BO156" s="5"/>
      <c r="BP156" s="5"/>
      <c r="BQ156" s="5"/>
      <c r="BR156" s="5"/>
      <c r="BS156" s="5">
        <v>14</v>
      </c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>
        <v>2</v>
      </c>
      <c r="CZ156" s="5">
        <v>43</v>
      </c>
      <c r="DA156" s="5">
        <v>42</v>
      </c>
      <c r="DB156" s="5">
        <v>13</v>
      </c>
      <c r="DC156" s="5">
        <v>210</v>
      </c>
      <c r="DD156" s="5"/>
      <c r="DE156" s="5">
        <v>2</v>
      </c>
      <c r="DF156" s="5">
        <v>2</v>
      </c>
      <c r="DG156" s="5">
        <v>5</v>
      </c>
      <c r="DH156" s="5">
        <v>1</v>
      </c>
      <c r="DI156" s="5"/>
      <c r="DJ156" s="5">
        <v>2</v>
      </c>
      <c r="DK156" s="5">
        <v>1</v>
      </c>
      <c r="DL156" s="5">
        <v>5</v>
      </c>
      <c r="DM156" s="5">
        <v>6</v>
      </c>
      <c r="DN156" s="5">
        <v>2</v>
      </c>
      <c r="DO156" s="5">
        <v>2</v>
      </c>
      <c r="DP156" s="5"/>
      <c r="DQ156" s="5">
        <v>104</v>
      </c>
      <c r="DR156" s="5">
        <v>111</v>
      </c>
      <c r="DS156" s="5">
        <v>102</v>
      </c>
      <c r="DT156" s="5">
        <v>8</v>
      </c>
      <c r="DU156" s="5">
        <v>1</v>
      </c>
      <c r="DV156" s="5">
        <v>3</v>
      </c>
      <c r="DW156" s="5"/>
      <c r="DX156" s="5">
        <v>2</v>
      </c>
      <c r="DY156" s="5">
        <v>24</v>
      </c>
      <c r="DZ156" s="5">
        <v>17</v>
      </c>
      <c r="EA156" s="5">
        <v>8</v>
      </c>
      <c r="EB156" s="5">
        <v>9</v>
      </c>
      <c r="EC156" s="5">
        <v>1</v>
      </c>
      <c r="ED156" s="5">
        <v>1</v>
      </c>
      <c r="EE156" s="5"/>
      <c r="EF156" s="5">
        <v>2</v>
      </c>
      <c r="EG156" s="5">
        <v>24</v>
      </c>
      <c r="EH156" s="5">
        <v>16</v>
      </c>
      <c r="EI156" s="5">
        <v>9</v>
      </c>
      <c r="EJ156" s="5">
        <v>11</v>
      </c>
      <c r="EK156" s="5">
        <v>2</v>
      </c>
      <c r="EL156" s="5">
        <v>1</v>
      </c>
      <c r="EM156" s="5"/>
      <c r="EN156" s="5">
        <v>1</v>
      </c>
      <c r="EO156" s="5">
        <v>11</v>
      </c>
      <c r="EP156" s="5">
        <v>17</v>
      </c>
      <c r="EQ156" s="5">
        <v>7</v>
      </c>
      <c r="ER156" s="5">
        <v>7</v>
      </c>
    </row>
    <row r="157" spans="1:148" ht="15" x14ac:dyDescent="0.25">
      <c r="A157" s="4" t="s">
        <v>332</v>
      </c>
      <c r="B157" t="s">
        <v>22</v>
      </c>
      <c r="C157" t="s">
        <v>23</v>
      </c>
      <c r="D157" t="s">
        <v>328</v>
      </c>
      <c r="E157" t="s">
        <v>278</v>
      </c>
      <c r="F157" t="s">
        <v>333</v>
      </c>
      <c r="G157" t="s">
        <v>27</v>
      </c>
      <c r="H157" s="5">
        <v>18.68</v>
      </c>
      <c r="I157" s="5">
        <v>1741</v>
      </c>
      <c r="J157" s="9">
        <f t="shared" si="42"/>
        <v>-1.1487650775416427</v>
      </c>
      <c r="K157" s="9">
        <f t="shared" si="43"/>
        <v>1.2923607122343479</v>
      </c>
      <c r="L157" s="10">
        <f t="shared" si="49"/>
        <v>0.17863296955772545</v>
      </c>
      <c r="M157" s="10">
        <f t="shared" si="50"/>
        <v>0.6214819069500287</v>
      </c>
      <c r="N157" s="10">
        <f t="shared" si="51"/>
        <v>0.19988512349224583</v>
      </c>
      <c r="O157" s="10">
        <f t="shared" si="52"/>
        <v>0.68103448275862066</v>
      </c>
      <c r="P157" s="11">
        <f t="shared" si="44"/>
        <v>43.882825962090749</v>
      </c>
      <c r="Q157" s="10">
        <f t="shared" si="45"/>
        <v>1.2014787430683918E-2</v>
      </c>
      <c r="R157" s="10">
        <f t="shared" si="53"/>
        <v>0.23076923076923078</v>
      </c>
      <c r="S157" s="10">
        <f t="shared" si="54"/>
        <v>0.23076923076923078</v>
      </c>
      <c r="T157" s="10">
        <f t="shared" si="55"/>
        <v>0.99258160237388726</v>
      </c>
      <c r="U157" s="11">
        <f t="shared" si="46"/>
        <v>57</v>
      </c>
      <c r="V157" s="11">
        <f t="shared" si="47"/>
        <v>48</v>
      </c>
      <c r="W157" s="11">
        <f t="shared" si="56"/>
        <v>311</v>
      </c>
      <c r="X157" s="9">
        <f t="shared" si="57"/>
        <v>0.57438253877082135</v>
      </c>
      <c r="Y157" s="9">
        <f t="shared" si="58"/>
        <v>0</v>
      </c>
      <c r="Z157" s="10">
        <f t="shared" si="59"/>
        <v>1.834862385321101E-2</v>
      </c>
      <c r="AA157" s="10"/>
      <c r="AB157" s="11">
        <f t="shared" si="60"/>
        <v>157.89473684210526</v>
      </c>
      <c r="AC157" s="11">
        <f t="shared" si="61"/>
        <v>245.83572659391155</v>
      </c>
      <c r="AD157" s="11">
        <f t="shared" si="48"/>
        <v>5.7438253877082142</v>
      </c>
      <c r="AE157" s="9">
        <f t="shared" si="62"/>
        <v>1</v>
      </c>
      <c r="AF157" s="5">
        <v>53</v>
      </c>
      <c r="AG157" s="5">
        <v>38</v>
      </c>
      <c r="AH157" s="5">
        <v>129</v>
      </c>
      <c r="AI157" s="5">
        <v>17</v>
      </c>
      <c r="AJ157" s="5">
        <v>74</v>
      </c>
      <c r="AK157" s="5">
        <v>1082</v>
      </c>
      <c r="AL157" s="5">
        <v>348</v>
      </c>
      <c r="AM157" s="5">
        <v>21</v>
      </c>
      <c r="AN157" s="5">
        <v>17</v>
      </c>
      <c r="AO157" s="5"/>
      <c r="AP157" s="5">
        <v>3</v>
      </c>
      <c r="AQ157" s="5">
        <v>98</v>
      </c>
      <c r="AR157" s="5">
        <v>78</v>
      </c>
      <c r="AS157" s="5">
        <v>45</v>
      </c>
      <c r="AT157" s="5">
        <v>41</v>
      </c>
      <c r="AU157" s="5">
        <v>674</v>
      </c>
      <c r="AV157" s="5">
        <v>669</v>
      </c>
      <c r="AW157" s="5">
        <v>630</v>
      </c>
      <c r="AX157" s="5">
        <v>676</v>
      </c>
      <c r="AY157" s="5">
        <v>462</v>
      </c>
      <c r="AZ157" s="5"/>
      <c r="BA157" s="5">
        <v>1</v>
      </c>
      <c r="BB157" s="5"/>
      <c r="BC157" s="5">
        <v>1</v>
      </c>
      <c r="BD157" s="5"/>
      <c r="BE157" s="5">
        <v>10353</v>
      </c>
      <c r="BF157" s="5"/>
      <c r="BG157" s="5">
        <v>1</v>
      </c>
      <c r="BH157" s="5"/>
      <c r="BI157" s="5"/>
      <c r="BJ157" s="5"/>
      <c r="BK157" s="5"/>
      <c r="BL157" s="5"/>
      <c r="BM157" s="5"/>
      <c r="BN157" s="5"/>
      <c r="BO157" s="5"/>
      <c r="BP157" s="5">
        <v>4</v>
      </c>
      <c r="BQ157" s="5"/>
      <c r="BR157" s="5"/>
      <c r="BS157" s="5">
        <v>22</v>
      </c>
      <c r="BT157" s="5">
        <v>1</v>
      </c>
      <c r="BU157" s="5">
        <v>90</v>
      </c>
      <c r="BV157" s="5">
        <v>61</v>
      </c>
      <c r="BW157" s="5"/>
      <c r="BX157" s="5">
        <v>6</v>
      </c>
      <c r="BY157" s="5"/>
      <c r="BZ157" s="5">
        <v>1</v>
      </c>
      <c r="CA157" s="5">
        <v>218</v>
      </c>
      <c r="CB157" s="5"/>
      <c r="CC157" s="5">
        <v>20</v>
      </c>
      <c r="CD157" s="5">
        <v>91</v>
      </c>
      <c r="CE157" s="5">
        <v>91</v>
      </c>
      <c r="CF157" s="5">
        <v>127</v>
      </c>
      <c r="CG157" s="5">
        <v>21</v>
      </c>
      <c r="CH157" s="5">
        <v>218</v>
      </c>
      <c r="CI157" s="5">
        <v>1</v>
      </c>
      <c r="CJ157" s="5">
        <v>28</v>
      </c>
      <c r="CK157" s="5"/>
      <c r="CL157" s="5">
        <v>4</v>
      </c>
      <c r="CM157" s="5">
        <v>1</v>
      </c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>
        <v>1</v>
      </c>
      <c r="CZ157" s="5">
        <v>428</v>
      </c>
      <c r="DA157" s="5">
        <v>230</v>
      </c>
      <c r="DB157" s="5">
        <v>41</v>
      </c>
      <c r="DC157" s="5">
        <v>2500</v>
      </c>
      <c r="DD157" s="5">
        <v>1</v>
      </c>
      <c r="DE157" s="5">
        <v>12</v>
      </c>
      <c r="DF157" s="5">
        <v>10</v>
      </c>
      <c r="DG157" s="5">
        <v>13</v>
      </c>
      <c r="DH157" s="5">
        <v>3</v>
      </c>
      <c r="DI157" s="5"/>
      <c r="DJ157" s="5">
        <v>3</v>
      </c>
      <c r="DK157" s="5">
        <v>1</v>
      </c>
      <c r="DL157" s="5">
        <v>13</v>
      </c>
      <c r="DM157" s="5">
        <v>19</v>
      </c>
      <c r="DN157" s="5">
        <v>5</v>
      </c>
      <c r="DO157" s="5">
        <v>4</v>
      </c>
      <c r="DP157" s="5">
        <v>1</v>
      </c>
      <c r="DQ157" s="5">
        <v>764</v>
      </c>
      <c r="DR157" s="5">
        <v>813</v>
      </c>
      <c r="DS157" s="5">
        <v>724</v>
      </c>
      <c r="DT157" s="5">
        <v>13.5</v>
      </c>
      <c r="DU157" s="5">
        <v>15</v>
      </c>
      <c r="DV157" s="5">
        <v>13</v>
      </c>
      <c r="DW157" s="5"/>
      <c r="DX157" s="5">
        <v>3</v>
      </c>
      <c r="DY157" s="5">
        <v>63</v>
      </c>
      <c r="DZ157" s="5">
        <v>87</v>
      </c>
      <c r="EA157" s="5">
        <v>32</v>
      </c>
      <c r="EB157" s="5">
        <v>33</v>
      </c>
      <c r="EC157" s="5">
        <v>7</v>
      </c>
      <c r="ED157" s="5">
        <v>19</v>
      </c>
      <c r="EE157" s="5"/>
      <c r="EF157" s="5">
        <v>4</v>
      </c>
      <c r="EG157" s="5">
        <v>98</v>
      </c>
      <c r="EH157" s="5">
        <v>101</v>
      </c>
      <c r="EI157" s="5">
        <v>49</v>
      </c>
      <c r="EJ157" s="5">
        <v>43</v>
      </c>
      <c r="EK157" s="5">
        <v>14</v>
      </c>
      <c r="EL157" s="5">
        <v>16</v>
      </c>
      <c r="EM157" s="5"/>
      <c r="EN157" s="5">
        <v>7</v>
      </c>
      <c r="EO157" s="5">
        <v>101</v>
      </c>
      <c r="EP157" s="5">
        <v>105</v>
      </c>
      <c r="EQ157" s="5">
        <v>44</v>
      </c>
      <c r="ER157" s="5">
        <v>44</v>
      </c>
    </row>
    <row r="158" spans="1:148" ht="15" x14ac:dyDescent="0.25">
      <c r="A158" s="4" t="s">
        <v>334</v>
      </c>
      <c r="B158" t="s">
        <v>22</v>
      </c>
      <c r="C158" t="s">
        <v>23</v>
      </c>
      <c r="D158" t="s">
        <v>328</v>
      </c>
      <c r="E158" t="s">
        <v>278</v>
      </c>
      <c r="F158" t="s">
        <v>335</v>
      </c>
      <c r="G158" t="s">
        <v>35</v>
      </c>
      <c r="H158" s="5">
        <v>15.06</v>
      </c>
      <c r="I158" s="5">
        <v>444</v>
      </c>
      <c r="J158" s="9">
        <f t="shared" si="42"/>
        <v>0</v>
      </c>
      <c r="K158" s="9">
        <f t="shared" si="43"/>
        <v>9.5720720720720713</v>
      </c>
      <c r="L158" s="10">
        <f t="shared" si="49"/>
        <v>0.20270270270270271</v>
      </c>
      <c r="M158" s="10">
        <f t="shared" si="50"/>
        <v>0.54729729729729726</v>
      </c>
      <c r="N158" s="10">
        <f t="shared" si="51"/>
        <v>0.25</v>
      </c>
      <c r="O158" s="10">
        <f t="shared" si="52"/>
        <v>0.69369369369369371</v>
      </c>
      <c r="P158" s="11">
        <f t="shared" si="44"/>
        <v>33.783783783783782</v>
      </c>
      <c r="Q158" s="10">
        <f t="shared" si="45"/>
        <v>1.646090534979424E-2</v>
      </c>
      <c r="R158" s="10">
        <f t="shared" si="53"/>
        <v>0.5</v>
      </c>
      <c r="S158" s="10">
        <f t="shared" si="54"/>
        <v>0.25</v>
      </c>
      <c r="T158" s="10">
        <f t="shared" si="55"/>
        <v>0.82870370370370372</v>
      </c>
      <c r="U158" s="11">
        <f t="shared" si="46"/>
        <v>21</v>
      </c>
      <c r="V158" s="11">
        <f t="shared" si="47"/>
        <v>15</v>
      </c>
      <c r="W158" s="11">
        <f t="shared" si="56"/>
        <v>90</v>
      </c>
      <c r="X158" s="9">
        <f t="shared" si="57"/>
        <v>0</v>
      </c>
      <c r="Y158" s="9">
        <f t="shared" si="58"/>
        <v>0</v>
      </c>
      <c r="Z158" s="10" t="e">
        <f t="shared" si="59"/>
        <v>#DIV/0!</v>
      </c>
      <c r="AA158" s="10"/>
      <c r="AB158" s="11">
        <f t="shared" si="60"/>
        <v>50</v>
      </c>
      <c r="AC158" s="11">
        <f t="shared" si="61"/>
        <v>101.35135135135135</v>
      </c>
      <c r="AD158" s="11">
        <f t="shared" si="48"/>
        <v>2.2522522522522523</v>
      </c>
      <c r="AE158" s="9" t="e">
        <f t="shared" si="62"/>
        <v>#DIV/0!</v>
      </c>
      <c r="AF158" s="5">
        <v>19</v>
      </c>
      <c r="AG158" s="5">
        <v>20</v>
      </c>
      <c r="AH158" s="5">
        <v>35</v>
      </c>
      <c r="AI158" s="5">
        <v>3</v>
      </c>
      <c r="AJ158" s="5">
        <v>13</v>
      </c>
      <c r="AK158" s="5">
        <v>243</v>
      </c>
      <c r="AL158" s="5">
        <v>111</v>
      </c>
      <c r="AM158" s="5">
        <v>5</v>
      </c>
      <c r="AN158" s="5">
        <v>6</v>
      </c>
      <c r="AO158" s="5"/>
      <c r="AP158" s="5">
        <v>1</v>
      </c>
      <c r="AQ158" s="5">
        <v>17</v>
      </c>
      <c r="AR158" s="5">
        <v>31</v>
      </c>
      <c r="AS158" s="5">
        <v>7</v>
      </c>
      <c r="AT158" s="5">
        <v>15</v>
      </c>
      <c r="AU158" s="5">
        <v>216</v>
      </c>
      <c r="AV158" s="5">
        <v>179</v>
      </c>
      <c r="AW158" s="5">
        <v>117</v>
      </c>
      <c r="AX158" s="5">
        <v>202</v>
      </c>
      <c r="AY158" s="5">
        <v>69</v>
      </c>
      <c r="AZ158" s="5">
        <v>1</v>
      </c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>
        <v>2</v>
      </c>
      <c r="BO158" s="5"/>
      <c r="BP158" s="5">
        <v>8</v>
      </c>
      <c r="BQ158" s="5"/>
      <c r="BR158" s="5"/>
      <c r="BS158" s="5">
        <v>19</v>
      </c>
      <c r="BT158" s="5">
        <v>1</v>
      </c>
      <c r="BU158" s="5">
        <v>25</v>
      </c>
      <c r="BV158" s="5">
        <v>21</v>
      </c>
      <c r="BW158" s="5">
        <v>4</v>
      </c>
      <c r="BX158" s="5">
        <v>1</v>
      </c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>
        <v>1</v>
      </c>
      <c r="CZ158" s="5">
        <v>45</v>
      </c>
      <c r="DA158" s="5">
        <v>12</v>
      </c>
      <c r="DB158" s="5">
        <v>17</v>
      </c>
      <c r="DC158" s="5">
        <v>1090</v>
      </c>
      <c r="DD158" s="5"/>
      <c r="DE158" s="5">
        <v>2</v>
      </c>
      <c r="DF158" s="5">
        <v>1</v>
      </c>
      <c r="DG158" s="5">
        <v>4</v>
      </c>
      <c r="DH158" s="5">
        <v>2</v>
      </c>
      <c r="DI158" s="5"/>
      <c r="DJ158" s="5">
        <v>1</v>
      </c>
      <c r="DK158" s="5">
        <v>2</v>
      </c>
      <c r="DL158" s="5">
        <v>9</v>
      </c>
      <c r="DM158" s="5">
        <v>10</v>
      </c>
      <c r="DN158" s="5"/>
      <c r="DO158" s="5"/>
      <c r="DP158" s="5"/>
      <c r="DQ158" s="5">
        <v>150</v>
      </c>
      <c r="DR158" s="5">
        <v>160</v>
      </c>
      <c r="DS158" s="5">
        <v>144</v>
      </c>
      <c r="DT158" s="5">
        <v>10.5</v>
      </c>
      <c r="DU158" s="5">
        <v>2</v>
      </c>
      <c r="DV158" s="5">
        <v>4</v>
      </c>
      <c r="DW158" s="5"/>
      <c r="DX158" s="5">
        <v>1</v>
      </c>
      <c r="DY158" s="5">
        <v>28</v>
      </c>
      <c r="DZ158" s="5">
        <v>32</v>
      </c>
      <c r="EA158" s="5">
        <v>16</v>
      </c>
      <c r="EB158" s="5">
        <v>7</v>
      </c>
      <c r="EC158" s="5">
        <v>7</v>
      </c>
      <c r="ED158" s="5">
        <v>3</v>
      </c>
      <c r="EE158" s="5"/>
      <c r="EF158" s="5">
        <v>4</v>
      </c>
      <c r="EG158" s="5">
        <v>20</v>
      </c>
      <c r="EH158" s="5">
        <v>25</v>
      </c>
      <c r="EI158" s="5">
        <v>10</v>
      </c>
      <c r="EJ158" s="5">
        <v>9</v>
      </c>
      <c r="EK158" s="5">
        <v>7</v>
      </c>
      <c r="EL158" s="5">
        <v>8</v>
      </c>
      <c r="EM158" s="5"/>
      <c r="EN158" s="5"/>
      <c r="EO158" s="5">
        <v>19</v>
      </c>
      <c r="EP158" s="5">
        <v>44</v>
      </c>
      <c r="EQ158" s="5">
        <v>23</v>
      </c>
      <c r="ER158" s="5">
        <v>8</v>
      </c>
    </row>
    <row r="159" spans="1:148" ht="15" x14ac:dyDescent="0.25">
      <c r="A159" s="4" t="s">
        <v>336</v>
      </c>
      <c r="B159" t="s">
        <v>22</v>
      </c>
      <c r="C159" t="s">
        <v>23</v>
      </c>
      <c r="D159" t="s">
        <v>328</v>
      </c>
      <c r="E159" t="s">
        <v>278</v>
      </c>
      <c r="F159" t="s">
        <v>337</v>
      </c>
      <c r="G159" t="s">
        <v>49</v>
      </c>
      <c r="H159" s="5">
        <v>14.12</v>
      </c>
      <c r="I159" s="5">
        <v>987</v>
      </c>
      <c r="J159" s="9">
        <f t="shared" si="42"/>
        <v>-2.7862208713272545</v>
      </c>
      <c r="K159" s="9">
        <f t="shared" si="43"/>
        <v>-9.6251266464032419</v>
      </c>
      <c r="L159" s="10">
        <f t="shared" si="49"/>
        <v>0.20972644376899696</v>
      </c>
      <c r="M159" s="10">
        <f t="shared" si="50"/>
        <v>0.59270516717325228</v>
      </c>
      <c r="N159" s="10">
        <f t="shared" si="51"/>
        <v>0.19756838905775076</v>
      </c>
      <c r="O159" s="10">
        <f t="shared" si="52"/>
        <v>0.86153846153846159</v>
      </c>
      <c r="P159" s="11">
        <f t="shared" si="44"/>
        <v>31.813576494427561</v>
      </c>
      <c r="Q159" s="10">
        <f t="shared" si="45"/>
        <v>3.0769230769230771E-2</v>
      </c>
      <c r="R159" s="10">
        <f t="shared" si="53"/>
        <v>0.33333333333333331</v>
      </c>
      <c r="S159" s="10">
        <f t="shared" si="54"/>
        <v>0.27777777777777779</v>
      </c>
      <c r="T159" s="10">
        <f t="shared" si="55"/>
        <v>0.96717171717171713</v>
      </c>
      <c r="U159" s="11">
        <f t="shared" si="46"/>
        <v>41</v>
      </c>
      <c r="V159" s="11">
        <f t="shared" si="47"/>
        <v>38</v>
      </c>
      <c r="W159" s="11">
        <f t="shared" si="56"/>
        <v>207</v>
      </c>
      <c r="X159" s="9">
        <f t="shared" si="57"/>
        <v>1.0131712259371835</v>
      </c>
      <c r="Y159" s="9">
        <f t="shared" si="58"/>
        <v>0</v>
      </c>
      <c r="Z159" s="10">
        <f t="shared" si="59"/>
        <v>8.9285714285714288E-2</v>
      </c>
      <c r="AA159" s="10"/>
      <c r="AB159" s="11">
        <f t="shared" si="60"/>
        <v>151.51515151515153</v>
      </c>
      <c r="AC159" s="11">
        <f t="shared" si="61"/>
        <v>45.59270516717325</v>
      </c>
      <c r="AD159" s="11">
        <f t="shared" si="48"/>
        <v>3.0395136778115504</v>
      </c>
      <c r="AE159" s="9">
        <f t="shared" si="62"/>
        <v>1</v>
      </c>
      <c r="AF159" s="5">
        <v>37</v>
      </c>
      <c r="AG159" s="5">
        <v>33</v>
      </c>
      <c r="AH159" s="5">
        <v>89</v>
      </c>
      <c r="AI159" s="5">
        <v>9</v>
      </c>
      <c r="AJ159" s="5">
        <v>39</v>
      </c>
      <c r="AK159" s="5">
        <v>585</v>
      </c>
      <c r="AL159" s="5">
        <v>195</v>
      </c>
      <c r="AM159" s="5">
        <v>7</v>
      </c>
      <c r="AN159" s="5">
        <v>14</v>
      </c>
      <c r="AO159" s="5"/>
      <c r="AP159" s="5">
        <v>2</v>
      </c>
      <c r="AQ159" s="5">
        <v>60</v>
      </c>
      <c r="AR159" s="5">
        <v>64</v>
      </c>
      <c r="AS159" s="5">
        <v>35</v>
      </c>
      <c r="AT159" s="5">
        <v>37</v>
      </c>
      <c r="AU159" s="5">
        <v>396</v>
      </c>
      <c r="AV159" s="5">
        <v>383</v>
      </c>
      <c r="AW159" s="5">
        <v>290</v>
      </c>
      <c r="AX159" s="5">
        <v>397</v>
      </c>
      <c r="AY159" s="5">
        <v>234</v>
      </c>
      <c r="AZ159" s="5">
        <v>1</v>
      </c>
      <c r="BA159" s="5">
        <v>1</v>
      </c>
      <c r="BB159" s="5"/>
      <c r="BC159" s="5">
        <v>1</v>
      </c>
      <c r="BD159" s="5"/>
      <c r="BE159" s="5">
        <v>12748</v>
      </c>
      <c r="BF159" s="5"/>
      <c r="BG159" s="5"/>
      <c r="BH159" s="5"/>
      <c r="BI159" s="5"/>
      <c r="BJ159" s="5"/>
      <c r="BK159" s="5"/>
      <c r="BL159" s="5"/>
      <c r="BM159" s="5"/>
      <c r="BN159" s="5">
        <v>17</v>
      </c>
      <c r="BO159" s="5">
        <v>6</v>
      </c>
      <c r="BP159" s="5"/>
      <c r="BQ159" s="5"/>
      <c r="BR159" s="5"/>
      <c r="BS159" s="5">
        <v>14</v>
      </c>
      <c r="BT159" s="5">
        <v>1</v>
      </c>
      <c r="BU159" s="5">
        <v>60</v>
      </c>
      <c r="BV159" s="5">
        <v>47</v>
      </c>
      <c r="BW159" s="5">
        <v>5</v>
      </c>
      <c r="BX159" s="5">
        <v>5</v>
      </c>
      <c r="BY159" s="5"/>
      <c r="BZ159" s="5">
        <v>3</v>
      </c>
      <c r="CA159" s="5">
        <v>168</v>
      </c>
      <c r="CB159" s="5"/>
      <c r="CC159" s="5">
        <v>18</v>
      </c>
      <c r="CD159" s="5">
        <v>78</v>
      </c>
      <c r="CE159" s="5">
        <v>85</v>
      </c>
      <c r="CF159" s="5">
        <v>83</v>
      </c>
      <c r="CG159" s="5">
        <v>22</v>
      </c>
      <c r="CH159" s="5">
        <v>168</v>
      </c>
      <c r="CI159" s="5">
        <v>3</v>
      </c>
      <c r="CJ159" s="5">
        <v>15</v>
      </c>
      <c r="CK159" s="5"/>
      <c r="CL159" s="5">
        <v>15</v>
      </c>
      <c r="CM159" s="5">
        <v>3</v>
      </c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>
        <v>1</v>
      </c>
      <c r="CZ159" s="5">
        <v>45</v>
      </c>
      <c r="DA159" s="5">
        <v>63</v>
      </c>
      <c r="DB159" s="5">
        <v>21</v>
      </c>
      <c r="DC159" s="5">
        <v>910</v>
      </c>
      <c r="DD159" s="5">
        <v>1</v>
      </c>
      <c r="DE159" s="5">
        <v>4</v>
      </c>
      <c r="DF159" s="5">
        <v>3</v>
      </c>
      <c r="DG159" s="5">
        <v>18</v>
      </c>
      <c r="DH159" s="5">
        <v>6</v>
      </c>
      <c r="DI159" s="5"/>
      <c r="DJ159" s="5">
        <v>5</v>
      </c>
      <c r="DK159" s="5">
        <v>3</v>
      </c>
      <c r="DL159" s="5">
        <v>13</v>
      </c>
      <c r="DM159" s="5">
        <v>18</v>
      </c>
      <c r="DN159" s="5">
        <v>13</v>
      </c>
      <c r="DO159" s="5">
        <v>10</v>
      </c>
      <c r="DP159" s="5">
        <v>3</v>
      </c>
      <c r="DQ159" s="5">
        <v>314</v>
      </c>
      <c r="DR159" s="5">
        <v>333</v>
      </c>
      <c r="DS159" s="5">
        <v>306</v>
      </c>
      <c r="DT159" s="5">
        <v>35</v>
      </c>
      <c r="DU159" s="5">
        <v>7</v>
      </c>
      <c r="DV159" s="5">
        <v>12</v>
      </c>
      <c r="DW159" s="5"/>
      <c r="DX159" s="5">
        <v>5</v>
      </c>
      <c r="DY159" s="5">
        <v>73</v>
      </c>
      <c r="DZ159" s="5">
        <v>57</v>
      </c>
      <c r="EA159" s="5">
        <v>17</v>
      </c>
      <c r="EB159" s="5">
        <v>41</v>
      </c>
      <c r="EC159" s="5">
        <v>16</v>
      </c>
      <c r="ED159" s="5">
        <v>14</v>
      </c>
      <c r="EE159" s="5"/>
      <c r="EF159" s="5">
        <v>4</v>
      </c>
      <c r="EG159" s="5">
        <v>78</v>
      </c>
      <c r="EH159" s="5">
        <v>73</v>
      </c>
      <c r="EI159" s="5">
        <v>43</v>
      </c>
      <c r="EJ159" s="5">
        <v>36</v>
      </c>
      <c r="EK159" s="5">
        <v>11</v>
      </c>
      <c r="EL159" s="5">
        <v>12</v>
      </c>
      <c r="EM159" s="5"/>
      <c r="EN159" s="5">
        <v>5</v>
      </c>
      <c r="EO159" s="5">
        <v>71</v>
      </c>
      <c r="EP159" s="5">
        <v>59</v>
      </c>
      <c r="EQ159" s="5">
        <v>30</v>
      </c>
      <c r="ER159" s="5">
        <v>49</v>
      </c>
    </row>
    <row r="160" spans="1:148" ht="15" x14ac:dyDescent="0.25">
      <c r="A160" s="4" t="s">
        <v>338</v>
      </c>
      <c r="B160" t="s">
        <v>22</v>
      </c>
      <c r="C160" t="s">
        <v>23</v>
      </c>
      <c r="D160" t="s">
        <v>328</v>
      </c>
      <c r="E160" t="s">
        <v>278</v>
      </c>
      <c r="F160" t="s">
        <v>339</v>
      </c>
      <c r="G160" t="s">
        <v>27</v>
      </c>
      <c r="H160" s="5">
        <v>36.520000000000003</v>
      </c>
      <c r="I160" s="5">
        <v>1375</v>
      </c>
      <c r="J160" s="9">
        <f t="shared" si="42"/>
        <v>-3.4545454545454546</v>
      </c>
      <c r="K160" s="9">
        <f t="shared" si="43"/>
        <v>4.5454545454545459</v>
      </c>
      <c r="L160" s="10">
        <f t="shared" si="49"/>
        <v>0.17018181818181818</v>
      </c>
      <c r="M160" s="10">
        <f t="shared" si="50"/>
        <v>0.59272727272727277</v>
      </c>
      <c r="N160" s="10">
        <f t="shared" si="51"/>
        <v>0.2370909090909091</v>
      </c>
      <c r="O160" s="10">
        <f t="shared" si="52"/>
        <v>0.59509202453987731</v>
      </c>
      <c r="P160" s="11">
        <f t="shared" si="44"/>
        <v>38.254545454545458</v>
      </c>
      <c r="Q160" s="10">
        <f t="shared" si="45"/>
        <v>2.4539877300613498E-2</v>
      </c>
      <c r="R160" s="10">
        <f t="shared" si="53"/>
        <v>0.25</v>
      </c>
      <c r="S160" s="10">
        <f t="shared" si="54"/>
        <v>0.3</v>
      </c>
      <c r="T160" s="10">
        <f t="shared" si="55"/>
        <v>0.93677204658901825</v>
      </c>
      <c r="U160" s="11">
        <f t="shared" si="46"/>
        <v>53</v>
      </c>
      <c r="V160" s="11">
        <f t="shared" si="47"/>
        <v>54</v>
      </c>
      <c r="W160" s="11">
        <f t="shared" si="56"/>
        <v>234</v>
      </c>
      <c r="X160" s="9">
        <f t="shared" si="57"/>
        <v>0.72727272727272718</v>
      </c>
      <c r="Y160" s="9">
        <f t="shared" si="58"/>
        <v>0</v>
      </c>
      <c r="Z160" s="10">
        <f t="shared" si="59"/>
        <v>7.4999999999999997E-2</v>
      </c>
      <c r="AA160" s="10"/>
      <c r="AB160" s="11">
        <f t="shared" si="60"/>
        <v>95.238095238095227</v>
      </c>
      <c r="AC160" s="11">
        <f t="shared" si="61"/>
        <v>70.545454545454547</v>
      </c>
      <c r="AD160" s="11">
        <f t="shared" si="48"/>
        <v>5.0909090909090908</v>
      </c>
      <c r="AE160" s="9">
        <f t="shared" si="62"/>
        <v>0.51875000000000004</v>
      </c>
      <c r="AF160" s="5">
        <v>43</v>
      </c>
      <c r="AG160" s="5">
        <v>42</v>
      </c>
      <c r="AH160" s="5">
        <v>100</v>
      </c>
      <c r="AI160" s="5">
        <v>9</v>
      </c>
      <c r="AJ160" s="5">
        <v>40</v>
      </c>
      <c r="AK160" s="5">
        <v>815</v>
      </c>
      <c r="AL160" s="5">
        <v>326</v>
      </c>
      <c r="AM160" s="5">
        <v>16</v>
      </c>
      <c r="AN160" s="5">
        <v>18</v>
      </c>
      <c r="AO160" s="5"/>
      <c r="AP160" s="5">
        <v>5</v>
      </c>
      <c r="AQ160" s="5">
        <v>102</v>
      </c>
      <c r="AR160" s="5">
        <v>146</v>
      </c>
      <c r="AS160" s="5">
        <v>52</v>
      </c>
      <c r="AT160" s="5">
        <v>67</v>
      </c>
      <c r="AU160" s="5">
        <v>601</v>
      </c>
      <c r="AV160" s="5">
        <v>563</v>
      </c>
      <c r="AW160" s="5">
        <v>558</v>
      </c>
      <c r="AX160" s="5">
        <v>599</v>
      </c>
      <c r="AY160" s="5">
        <v>268</v>
      </c>
      <c r="AZ160" s="5"/>
      <c r="BA160" s="5">
        <v>1</v>
      </c>
      <c r="BB160" s="5"/>
      <c r="BC160" s="5">
        <v>1</v>
      </c>
      <c r="BD160" s="5"/>
      <c r="BE160" s="5">
        <v>12254</v>
      </c>
      <c r="BF160" s="5"/>
      <c r="BG160" s="5">
        <v>1</v>
      </c>
      <c r="BH160" s="5"/>
      <c r="BI160" s="5"/>
      <c r="BJ160" s="5"/>
      <c r="BK160" s="5"/>
      <c r="BL160" s="5"/>
      <c r="BM160" s="5"/>
      <c r="BN160" s="5"/>
      <c r="BO160" s="5">
        <v>3</v>
      </c>
      <c r="BP160" s="5">
        <v>14</v>
      </c>
      <c r="BQ160" s="5"/>
      <c r="BR160" s="5"/>
      <c r="BS160" s="5">
        <v>33</v>
      </c>
      <c r="BT160" s="5">
        <v>1</v>
      </c>
      <c r="BU160" s="5">
        <v>50</v>
      </c>
      <c r="BV160" s="5">
        <v>46</v>
      </c>
      <c r="BW160" s="5">
        <v>2</v>
      </c>
      <c r="BX160" s="5">
        <v>4</v>
      </c>
      <c r="BY160" s="5"/>
      <c r="BZ160" s="5">
        <v>1</v>
      </c>
      <c r="CA160" s="5">
        <v>160</v>
      </c>
      <c r="CB160" s="5"/>
      <c r="CC160" s="5">
        <v>17</v>
      </c>
      <c r="CD160" s="5">
        <v>62</v>
      </c>
      <c r="CE160" s="5">
        <v>75</v>
      </c>
      <c r="CF160" s="5">
        <v>85</v>
      </c>
      <c r="CG160" s="5">
        <v>51</v>
      </c>
      <c r="CH160" s="5">
        <v>83</v>
      </c>
      <c r="CI160" s="5">
        <v>1</v>
      </c>
      <c r="CJ160" s="5">
        <v>19</v>
      </c>
      <c r="CK160" s="5"/>
      <c r="CL160" s="5">
        <v>12</v>
      </c>
      <c r="CM160" s="5">
        <v>1</v>
      </c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>
        <v>1</v>
      </c>
      <c r="CZ160" s="5">
        <v>97</v>
      </c>
      <c r="DA160" s="5">
        <v>71</v>
      </c>
      <c r="DB160" s="5">
        <v>7</v>
      </c>
      <c r="DC160" s="5">
        <v>1987</v>
      </c>
      <c r="DD160" s="5"/>
      <c r="DE160" s="5">
        <v>8</v>
      </c>
      <c r="DF160" s="5">
        <v>7</v>
      </c>
      <c r="DG160" s="5">
        <v>20</v>
      </c>
      <c r="DH160" s="5">
        <v>5</v>
      </c>
      <c r="DI160" s="5"/>
      <c r="DJ160" s="5">
        <v>6</v>
      </c>
      <c r="DK160" s="5">
        <v>3</v>
      </c>
      <c r="DL160" s="5">
        <v>37</v>
      </c>
      <c r="DM160" s="5">
        <v>42</v>
      </c>
      <c r="DN160" s="5">
        <v>9</v>
      </c>
      <c r="DO160" s="5">
        <v>5</v>
      </c>
      <c r="DP160" s="5">
        <v>4</v>
      </c>
      <c r="DQ160" s="5">
        <v>526</v>
      </c>
      <c r="DR160" s="5">
        <v>552</v>
      </c>
      <c r="DS160" s="5">
        <v>511</v>
      </c>
      <c r="DT160" s="5">
        <v>31.5</v>
      </c>
      <c r="DU160" s="5">
        <v>10</v>
      </c>
      <c r="DV160" s="5">
        <v>18</v>
      </c>
      <c r="DW160" s="5">
        <v>1</v>
      </c>
      <c r="DX160" s="5">
        <v>6</v>
      </c>
      <c r="DY160" s="5">
        <v>55</v>
      </c>
      <c r="DZ160" s="5">
        <v>75</v>
      </c>
      <c r="EA160" s="5">
        <v>37</v>
      </c>
      <c r="EB160" s="5">
        <v>17</v>
      </c>
      <c r="EC160" s="5">
        <v>16</v>
      </c>
      <c r="ED160" s="5">
        <v>17</v>
      </c>
      <c r="EE160" s="5"/>
      <c r="EF160" s="5">
        <v>4</v>
      </c>
      <c r="EG160" s="5">
        <v>105</v>
      </c>
      <c r="EH160" s="5">
        <v>118</v>
      </c>
      <c r="EI160" s="5">
        <v>54</v>
      </c>
      <c r="EJ160" s="5">
        <v>42</v>
      </c>
      <c r="EK160" s="5">
        <v>11</v>
      </c>
      <c r="EL160" s="5">
        <v>19</v>
      </c>
      <c r="EM160" s="5"/>
      <c r="EN160" s="5">
        <v>5</v>
      </c>
      <c r="EO160" s="5">
        <v>98</v>
      </c>
      <c r="EP160" s="5">
        <v>99</v>
      </c>
      <c r="EQ160" s="5">
        <v>42</v>
      </c>
      <c r="ER160" s="5">
        <v>34</v>
      </c>
    </row>
    <row r="161" spans="1:148" ht="15" x14ac:dyDescent="0.25">
      <c r="A161" s="4" t="s">
        <v>340</v>
      </c>
      <c r="B161" t="s">
        <v>22</v>
      </c>
      <c r="C161" t="s">
        <v>23</v>
      </c>
      <c r="D161" t="s">
        <v>328</v>
      </c>
      <c r="E161" t="s">
        <v>278</v>
      </c>
      <c r="F161" t="s">
        <v>341</v>
      </c>
      <c r="G161" t="s">
        <v>49</v>
      </c>
      <c r="H161" s="5">
        <v>16.87</v>
      </c>
      <c r="I161" s="5">
        <v>761</v>
      </c>
      <c r="J161" s="9">
        <f t="shared" si="42"/>
        <v>-34.49408672798949</v>
      </c>
      <c r="K161" s="9">
        <f t="shared" si="43"/>
        <v>-16.754270696452036</v>
      </c>
      <c r="L161" s="10">
        <f t="shared" si="49"/>
        <v>0.1287779237844941</v>
      </c>
      <c r="M161" s="10">
        <f t="shared" si="50"/>
        <v>0.56898817345597896</v>
      </c>
      <c r="N161" s="10">
        <f t="shared" si="51"/>
        <v>0.30223390275952694</v>
      </c>
      <c r="O161" s="10">
        <f t="shared" si="52"/>
        <v>0.33043478260869563</v>
      </c>
      <c r="P161" s="11">
        <f t="shared" si="44"/>
        <v>34.691195795006571</v>
      </c>
      <c r="Q161" s="10">
        <f t="shared" si="45"/>
        <v>2.5404157043879907E-2</v>
      </c>
      <c r="R161" s="10">
        <f t="shared" si="53"/>
        <v>0.18181818181818182</v>
      </c>
      <c r="S161" s="10">
        <f t="shared" si="54"/>
        <v>0.36363636363636365</v>
      </c>
      <c r="T161" s="10">
        <f t="shared" si="55"/>
        <v>0.97</v>
      </c>
      <c r="U161" s="11">
        <f t="shared" si="46"/>
        <v>26</v>
      </c>
      <c r="V161" s="11">
        <f t="shared" si="47"/>
        <v>101</v>
      </c>
      <c r="W161" s="11">
        <f t="shared" si="56"/>
        <v>98</v>
      </c>
      <c r="X161" s="9">
        <f t="shared" si="57"/>
        <v>0</v>
      </c>
      <c r="Y161" s="9">
        <f t="shared" si="58"/>
        <v>0</v>
      </c>
      <c r="Z161" s="10">
        <f t="shared" si="59"/>
        <v>0</v>
      </c>
      <c r="AA161" s="10"/>
      <c r="AB161" s="11">
        <f t="shared" si="60"/>
        <v>133.33333333333334</v>
      </c>
      <c r="AC161" s="11">
        <f t="shared" si="61"/>
        <v>6.5703022339027592</v>
      </c>
      <c r="AD161" s="11">
        <f t="shared" si="48"/>
        <v>2.6281208935611038</v>
      </c>
      <c r="AE161" s="9">
        <f t="shared" si="62"/>
        <v>1</v>
      </c>
      <c r="AF161" s="5">
        <v>23</v>
      </c>
      <c r="AG161" s="5">
        <v>15</v>
      </c>
      <c r="AH161" s="5">
        <v>34</v>
      </c>
      <c r="AI161" s="5">
        <v>4</v>
      </c>
      <c r="AJ161" s="5">
        <v>22</v>
      </c>
      <c r="AK161" s="5">
        <v>433</v>
      </c>
      <c r="AL161" s="5">
        <v>230</v>
      </c>
      <c r="AM161" s="5">
        <v>8</v>
      </c>
      <c r="AN161" s="5">
        <v>30</v>
      </c>
      <c r="AO161" s="5"/>
      <c r="AP161" s="5">
        <v>1</v>
      </c>
      <c r="AQ161" s="5">
        <v>79</v>
      </c>
      <c r="AR161" s="5">
        <v>62</v>
      </c>
      <c r="AS161" s="5">
        <v>55</v>
      </c>
      <c r="AT161" s="5">
        <v>20</v>
      </c>
      <c r="AU161" s="5">
        <v>300</v>
      </c>
      <c r="AV161" s="5">
        <v>291</v>
      </c>
      <c r="AW161" s="5">
        <v>228</v>
      </c>
      <c r="AX161" s="5">
        <v>346</v>
      </c>
      <c r="AY161" s="5">
        <v>145</v>
      </c>
      <c r="AZ161" s="5">
        <v>2</v>
      </c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>
        <v>3</v>
      </c>
      <c r="BQ161" s="5"/>
      <c r="BR161" s="5"/>
      <c r="BS161" s="5">
        <v>7</v>
      </c>
      <c r="BT161" s="5">
        <v>1</v>
      </c>
      <c r="BU161" s="5">
        <v>25</v>
      </c>
      <c r="BV161" s="5">
        <v>19</v>
      </c>
      <c r="BW161" s="5"/>
      <c r="BX161" s="5">
        <v>2</v>
      </c>
      <c r="BY161" s="5"/>
      <c r="BZ161" s="5">
        <v>1</v>
      </c>
      <c r="CA161" s="5">
        <v>13</v>
      </c>
      <c r="CB161" s="5"/>
      <c r="CC161" s="5">
        <v>2</v>
      </c>
      <c r="CD161" s="5"/>
      <c r="CE161" s="5">
        <v>13</v>
      </c>
      <c r="CF161" s="5"/>
      <c r="CG161" s="5">
        <v>5</v>
      </c>
      <c r="CH161" s="5">
        <v>13</v>
      </c>
      <c r="CI161" s="5">
        <v>1</v>
      </c>
      <c r="CJ161" s="5"/>
      <c r="CK161" s="5"/>
      <c r="CL161" s="5"/>
      <c r="CM161" s="5">
        <v>1</v>
      </c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>
        <v>1</v>
      </c>
      <c r="CZ161" s="5">
        <v>5</v>
      </c>
      <c r="DA161" s="5">
        <v>12</v>
      </c>
      <c r="DB161" s="5">
        <v>9</v>
      </c>
      <c r="DC161" s="5">
        <v>745</v>
      </c>
      <c r="DD161" s="5"/>
      <c r="DE161" s="5">
        <v>3</v>
      </c>
      <c r="DF161" s="5">
        <v>2</v>
      </c>
      <c r="DG161" s="5">
        <v>11</v>
      </c>
      <c r="DH161" s="5">
        <v>2</v>
      </c>
      <c r="DI161" s="5"/>
      <c r="DJ161" s="5">
        <v>4</v>
      </c>
      <c r="DK161" s="5">
        <v>2</v>
      </c>
      <c r="DL161" s="5">
        <v>5</v>
      </c>
      <c r="DM161" s="5">
        <v>7</v>
      </c>
      <c r="DN161" s="5">
        <v>6</v>
      </c>
      <c r="DO161" s="5">
        <v>4</v>
      </c>
      <c r="DP161" s="5">
        <v>2</v>
      </c>
      <c r="DQ161" s="5">
        <v>264</v>
      </c>
      <c r="DR161" s="5">
        <v>274</v>
      </c>
      <c r="DS161" s="5">
        <v>257</v>
      </c>
      <c r="DT161" s="5">
        <v>5</v>
      </c>
      <c r="DU161" s="5">
        <v>7</v>
      </c>
      <c r="DV161" s="5">
        <v>25</v>
      </c>
      <c r="DW161" s="5"/>
      <c r="DX161" s="5"/>
      <c r="DY161" s="5">
        <v>62</v>
      </c>
      <c r="DZ161" s="5">
        <v>43</v>
      </c>
      <c r="EA161" s="5">
        <v>21</v>
      </c>
      <c r="EB161" s="5">
        <v>36</v>
      </c>
      <c r="EC161" s="5">
        <v>2</v>
      </c>
      <c r="ED161" s="5">
        <v>33</v>
      </c>
      <c r="EE161" s="5"/>
      <c r="EF161" s="5">
        <v>2</v>
      </c>
      <c r="EG161" s="5">
        <v>72</v>
      </c>
      <c r="EH161" s="5">
        <v>54</v>
      </c>
      <c r="EI161" s="5">
        <v>24</v>
      </c>
      <c r="EJ161" s="5">
        <v>38</v>
      </c>
      <c r="EK161" s="5">
        <v>9</v>
      </c>
      <c r="EL161" s="5">
        <v>43</v>
      </c>
      <c r="EM161" s="5"/>
      <c r="EN161" s="5">
        <v>2</v>
      </c>
      <c r="EO161" s="5">
        <v>101</v>
      </c>
      <c r="EP161" s="5">
        <v>43</v>
      </c>
      <c r="EQ161" s="5">
        <v>10</v>
      </c>
      <c r="ER161" s="5">
        <v>67</v>
      </c>
    </row>
    <row r="162" spans="1:148" ht="15" x14ac:dyDescent="0.25">
      <c r="A162" s="4" t="s">
        <v>342</v>
      </c>
      <c r="B162" t="s">
        <v>22</v>
      </c>
      <c r="C162" t="s">
        <v>23</v>
      </c>
      <c r="D162" t="s">
        <v>328</v>
      </c>
      <c r="E162" t="s">
        <v>278</v>
      </c>
      <c r="F162" t="s">
        <v>343</v>
      </c>
      <c r="G162" t="s">
        <v>27</v>
      </c>
      <c r="H162" s="5">
        <v>67.81</v>
      </c>
      <c r="I162" s="5">
        <v>1893</v>
      </c>
      <c r="J162" s="9">
        <f t="shared" si="42"/>
        <v>-1.7168515583729529</v>
      </c>
      <c r="K162" s="9">
        <f t="shared" si="43"/>
        <v>2.9054410987849972</v>
      </c>
      <c r="L162" s="10">
        <f t="shared" si="49"/>
        <v>0.18277865821447437</v>
      </c>
      <c r="M162" s="10">
        <f t="shared" si="50"/>
        <v>0.57580559957739041</v>
      </c>
      <c r="N162" s="10">
        <f t="shared" si="51"/>
        <v>0.24141574220813525</v>
      </c>
      <c r="O162" s="10">
        <f t="shared" si="52"/>
        <v>0.61706783369803064</v>
      </c>
      <c r="P162" s="11">
        <f t="shared" si="44"/>
        <v>32.752245113576336</v>
      </c>
      <c r="Q162" s="10">
        <f t="shared" si="45"/>
        <v>3.4862385321100919E-2</v>
      </c>
      <c r="R162" s="10">
        <f t="shared" si="53"/>
        <v>0.5</v>
      </c>
      <c r="S162" s="10">
        <f t="shared" si="54"/>
        <v>0.42105263157894735</v>
      </c>
      <c r="T162" s="10">
        <f t="shared" si="55"/>
        <v>1</v>
      </c>
      <c r="U162" s="11">
        <f t="shared" si="46"/>
        <v>76</v>
      </c>
      <c r="V162" s="11">
        <f t="shared" si="47"/>
        <v>67</v>
      </c>
      <c r="W162" s="11">
        <f t="shared" si="56"/>
        <v>346</v>
      </c>
      <c r="X162" s="9">
        <f t="shared" si="57"/>
        <v>0.52826201796090866</v>
      </c>
      <c r="Y162" s="9">
        <f t="shared" si="58"/>
        <v>0</v>
      </c>
      <c r="Z162" s="10">
        <f t="shared" si="59"/>
        <v>3.2000000000000001E-2</v>
      </c>
      <c r="AA162" s="10"/>
      <c r="AB162" s="11">
        <f t="shared" si="60"/>
        <v>92.307692307692307</v>
      </c>
      <c r="AC162" s="11">
        <f t="shared" si="61"/>
        <v>200.21130480718435</v>
      </c>
      <c r="AD162" s="11">
        <f t="shared" si="48"/>
        <v>3.6978341257263603</v>
      </c>
      <c r="AE162" s="9">
        <f t="shared" si="62"/>
        <v>0.51200000000000001</v>
      </c>
      <c r="AF162" s="5">
        <v>59</v>
      </c>
      <c r="AG162" s="5">
        <v>65</v>
      </c>
      <c r="AH162" s="5">
        <v>144</v>
      </c>
      <c r="AI162" s="5">
        <v>14</v>
      </c>
      <c r="AJ162" s="5">
        <v>64</v>
      </c>
      <c r="AK162" s="5">
        <v>1090</v>
      </c>
      <c r="AL162" s="5">
        <v>457</v>
      </c>
      <c r="AM162" s="5">
        <v>22</v>
      </c>
      <c r="AN162" s="5">
        <v>22</v>
      </c>
      <c r="AO162" s="5"/>
      <c r="AP162" s="5">
        <v>9</v>
      </c>
      <c r="AQ162" s="5">
        <v>133</v>
      </c>
      <c r="AR162" s="5">
        <v>121</v>
      </c>
      <c r="AS162" s="5">
        <v>74</v>
      </c>
      <c r="AT162" s="5">
        <v>56</v>
      </c>
      <c r="AU162" s="5">
        <v>733</v>
      </c>
      <c r="AV162" s="5">
        <v>733</v>
      </c>
      <c r="AW162" s="5">
        <v>663</v>
      </c>
      <c r="AX162" s="5">
        <v>843</v>
      </c>
      <c r="AY162" s="5">
        <v>328</v>
      </c>
      <c r="AZ162" s="5">
        <v>4</v>
      </c>
      <c r="BA162" s="5">
        <v>1</v>
      </c>
      <c r="BB162" s="5"/>
      <c r="BC162" s="5">
        <v>1</v>
      </c>
      <c r="BD162" s="5"/>
      <c r="BE162" s="5">
        <v>13306</v>
      </c>
      <c r="BF162" s="5"/>
      <c r="BG162" s="5">
        <v>1</v>
      </c>
      <c r="BH162" s="5"/>
      <c r="BI162" s="5"/>
      <c r="BJ162" s="5"/>
      <c r="BK162" s="5"/>
      <c r="BL162" s="5"/>
      <c r="BM162" s="5"/>
      <c r="BN162" s="5">
        <v>17</v>
      </c>
      <c r="BO162" s="5"/>
      <c r="BP162" s="5">
        <v>15</v>
      </c>
      <c r="BQ162" s="5"/>
      <c r="BR162" s="5"/>
      <c r="BS162" s="5">
        <v>55</v>
      </c>
      <c r="BT162" s="5">
        <v>1</v>
      </c>
      <c r="BU162" s="5">
        <v>72</v>
      </c>
      <c r="BV162" s="5">
        <v>71</v>
      </c>
      <c r="BW162" s="5">
        <v>5</v>
      </c>
      <c r="BX162" s="5">
        <v>6</v>
      </c>
      <c r="BY162" s="5"/>
      <c r="BZ162" s="5">
        <v>1</v>
      </c>
      <c r="CA162" s="5">
        <v>125</v>
      </c>
      <c r="CB162" s="5"/>
      <c r="CC162" s="5">
        <v>13</v>
      </c>
      <c r="CD162" s="5">
        <v>3</v>
      </c>
      <c r="CE162" s="5">
        <v>61</v>
      </c>
      <c r="CF162" s="5">
        <v>64</v>
      </c>
      <c r="CG162" s="5">
        <v>25</v>
      </c>
      <c r="CH162" s="5">
        <v>64</v>
      </c>
      <c r="CI162" s="5">
        <v>1</v>
      </c>
      <c r="CJ162" s="5">
        <v>15</v>
      </c>
      <c r="CK162" s="5"/>
      <c r="CL162" s="5">
        <v>4</v>
      </c>
      <c r="CM162" s="5">
        <v>1</v>
      </c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>
        <v>1</v>
      </c>
      <c r="CZ162" s="5">
        <v>379</v>
      </c>
      <c r="DA162" s="5">
        <v>272</v>
      </c>
      <c r="DB162" s="5">
        <v>32</v>
      </c>
      <c r="DC162" s="5">
        <v>1948</v>
      </c>
      <c r="DD162" s="5">
        <v>1</v>
      </c>
      <c r="DE162" s="5">
        <v>7</v>
      </c>
      <c r="DF162" s="5">
        <v>7</v>
      </c>
      <c r="DG162" s="5">
        <v>38</v>
      </c>
      <c r="DH162" s="5">
        <v>19</v>
      </c>
      <c r="DI162" s="5"/>
      <c r="DJ162" s="5">
        <v>16</v>
      </c>
      <c r="DK162" s="5">
        <v>7</v>
      </c>
      <c r="DL162" s="5">
        <v>16</v>
      </c>
      <c r="DM162" s="5">
        <v>24</v>
      </c>
      <c r="DN162" s="5">
        <v>20</v>
      </c>
      <c r="DO162" s="5">
        <v>9</v>
      </c>
      <c r="DP162" s="5">
        <v>11</v>
      </c>
      <c r="DQ162" s="5">
        <v>620</v>
      </c>
      <c r="DR162" s="5">
        <v>673</v>
      </c>
      <c r="DS162" s="5">
        <v>588</v>
      </c>
      <c r="DT162" s="5">
        <v>25</v>
      </c>
      <c r="DU162" s="5">
        <v>23</v>
      </c>
      <c r="DV162" s="5">
        <v>18</v>
      </c>
      <c r="DW162" s="5"/>
      <c r="DX162" s="5">
        <v>3</v>
      </c>
      <c r="DY162" s="5">
        <v>79</v>
      </c>
      <c r="DZ162" s="5">
        <v>54</v>
      </c>
      <c r="EA162" s="5">
        <v>27</v>
      </c>
      <c r="EB162" s="5">
        <v>41</v>
      </c>
      <c r="EC162" s="5">
        <v>14</v>
      </c>
      <c r="ED162" s="5">
        <v>24</v>
      </c>
      <c r="EE162" s="5"/>
      <c r="EF162" s="5">
        <v>4</v>
      </c>
      <c r="EG162" s="5">
        <v>74</v>
      </c>
      <c r="EH162" s="5">
        <v>97</v>
      </c>
      <c r="EI162" s="5">
        <v>42</v>
      </c>
      <c r="EJ162" s="5">
        <v>32</v>
      </c>
      <c r="EK162" s="5">
        <v>17</v>
      </c>
      <c r="EL162" s="5">
        <v>25</v>
      </c>
      <c r="EM162" s="5"/>
      <c r="EN162" s="5">
        <v>8</v>
      </c>
      <c r="EO162" s="5">
        <v>113</v>
      </c>
      <c r="EP162" s="5">
        <v>122</v>
      </c>
      <c r="EQ162" s="5">
        <v>56</v>
      </c>
      <c r="ER162" s="5">
        <v>48</v>
      </c>
    </row>
    <row r="163" spans="1:148" ht="15" x14ac:dyDescent="0.25">
      <c r="A163" s="4" t="s">
        <v>344</v>
      </c>
      <c r="B163" t="s">
        <v>22</v>
      </c>
      <c r="C163" t="s">
        <v>23</v>
      </c>
      <c r="D163" t="s">
        <v>328</v>
      </c>
      <c r="E163" t="s">
        <v>278</v>
      </c>
      <c r="F163" t="s">
        <v>345</v>
      </c>
      <c r="G163" t="s">
        <v>35</v>
      </c>
      <c r="H163" s="5">
        <v>17.77</v>
      </c>
      <c r="I163" s="5">
        <v>234</v>
      </c>
      <c r="J163" s="9">
        <f t="shared" si="42"/>
        <v>-13.888888888888888</v>
      </c>
      <c r="K163" s="9">
        <f t="shared" si="43"/>
        <v>-3.2051282051282048</v>
      </c>
      <c r="L163" s="10">
        <f t="shared" si="49"/>
        <v>0.11538461538461539</v>
      </c>
      <c r="M163" s="10">
        <f t="shared" si="50"/>
        <v>0.55128205128205132</v>
      </c>
      <c r="N163" s="10">
        <f t="shared" si="51"/>
        <v>0.33333333333333331</v>
      </c>
      <c r="O163" s="10">
        <f t="shared" si="52"/>
        <v>0.29487179487179488</v>
      </c>
      <c r="P163" s="11">
        <f t="shared" si="44"/>
        <v>35.470085470085472</v>
      </c>
      <c r="Q163" s="10">
        <f t="shared" si="45"/>
        <v>5.4263565891472867E-2</v>
      </c>
      <c r="R163" s="10">
        <f t="shared" si="53"/>
        <v>0.2857142857142857</v>
      </c>
      <c r="S163" s="10">
        <f t="shared" si="54"/>
        <v>0.2857142857142857</v>
      </c>
      <c r="T163" s="10">
        <f t="shared" si="55"/>
        <v>0.97041420118343191</v>
      </c>
      <c r="U163" s="11">
        <f t="shared" si="46"/>
        <v>7</v>
      </c>
      <c r="V163" s="11">
        <f t="shared" si="47"/>
        <v>14</v>
      </c>
      <c r="W163" s="11">
        <f t="shared" si="56"/>
        <v>27</v>
      </c>
      <c r="X163" s="9">
        <f t="shared" si="57"/>
        <v>0</v>
      </c>
      <c r="Y163" s="9">
        <f t="shared" si="58"/>
        <v>0</v>
      </c>
      <c r="Z163" s="10" t="e">
        <f t="shared" si="59"/>
        <v>#DIV/0!</v>
      </c>
      <c r="AA163" s="10"/>
      <c r="AB163" s="11">
        <f t="shared" si="60"/>
        <v>0</v>
      </c>
      <c r="AC163" s="11">
        <f t="shared" si="61"/>
        <v>0</v>
      </c>
      <c r="AD163" s="11">
        <f t="shared" si="48"/>
        <v>12.820512820512819</v>
      </c>
      <c r="AE163" s="9" t="e">
        <f t="shared" si="62"/>
        <v>#DIV/0!</v>
      </c>
      <c r="AF163" s="5">
        <v>6</v>
      </c>
      <c r="AG163" s="5">
        <v>3</v>
      </c>
      <c r="AH163" s="5">
        <v>12</v>
      </c>
      <c r="AI163" s="5">
        <v>2</v>
      </c>
      <c r="AJ163" s="5">
        <v>4</v>
      </c>
      <c r="AK163" s="5">
        <v>129</v>
      </c>
      <c r="AL163" s="5">
        <v>78</v>
      </c>
      <c r="AM163" s="5">
        <v>2</v>
      </c>
      <c r="AN163" s="5">
        <v>6</v>
      </c>
      <c r="AO163" s="5"/>
      <c r="AP163" s="5"/>
      <c r="AQ163" s="5">
        <v>26</v>
      </c>
      <c r="AR163" s="5">
        <v>30</v>
      </c>
      <c r="AS163" s="5">
        <v>4</v>
      </c>
      <c r="AT163" s="5">
        <v>13</v>
      </c>
      <c r="AU163" s="5">
        <v>169</v>
      </c>
      <c r="AV163" s="5">
        <v>164</v>
      </c>
      <c r="AW163" s="5"/>
      <c r="AX163" s="5">
        <v>175</v>
      </c>
      <c r="AY163" s="5">
        <v>79</v>
      </c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>
        <v>2</v>
      </c>
      <c r="BO163" s="5"/>
      <c r="BP163" s="5"/>
      <c r="BQ163" s="5"/>
      <c r="BR163" s="5"/>
      <c r="BS163" s="5">
        <v>19</v>
      </c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>
        <v>1</v>
      </c>
      <c r="CZ163" s="5"/>
      <c r="DA163" s="5"/>
      <c r="DB163" s="5">
        <v>4</v>
      </c>
      <c r="DC163" s="5">
        <v>485</v>
      </c>
      <c r="DD163" s="5">
        <v>1</v>
      </c>
      <c r="DE163" s="5">
        <v>3</v>
      </c>
      <c r="DF163" s="5">
        <v>3</v>
      </c>
      <c r="DG163" s="5">
        <v>7</v>
      </c>
      <c r="DH163" s="5">
        <v>2</v>
      </c>
      <c r="DI163" s="5">
        <v>1</v>
      </c>
      <c r="DJ163" s="5">
        <v>1</v>
      </c>
      <c r="DK163" s="5">
        <v>1</v>
      </c>
      <c r="DL163" s="5">
        <v>7</v>
      </c>
      <c r="DM163" s="5">
        <v>7</v>
      </c>
      <c r="DN163" s="5">
        <v>4</v>
      </c>
      <c r="DO163" s="5">
        <v>4</v>
      </c>
      <c r="DP163" s="5"/>
      <c r="DQ163" s="5">
        <v>83</v>
      </c>
      <c r="DR163" s="5">
        <v>89</v>
      </c>
      <c r="DS163" s="5">
        <v>76</v>
      </c>
      <c r="DT163" s="5">
        <v>2.5</v>
      </c>
      <c r="DU163" s="5">
        <v>3</v>
      </c>
      <c r="DV163" s="5">
        <v>6</v>
      </c>
      <c r="DW163" s="5"/>
      <c r="DX163" s="5">
        <v>1</v>
      </c>
      <c r="DY163" s="5">
        <v>20</v>
      </c>
      <c r="DZ163" s="5">
        <v>17</v>
      </c>
      <c r="EA163" s="5">
        <v>7</v>
      </c>
      <c r="EB163" s="5">
        <v>5</v>
      </c>
      <c r="EC163" s="5">
        <v>1</v>
      </c>
      <c r="ED163" s="5">
        <v>5</v>
      </c>
      <c r="EE163" s="5"/>
      <c r="EF163" s="5"/>
      <c r="EG163" s="5">
        <v>27</v>
      </c>
      <c r="EH163" s="5">
        <v>22</v>
      </c>
      <c r="EI163" s="5">
        <v>5</v>
      </c>
      <c r="EJ163" s="5">
        <v>5</v>
      </c>
      <c r="EK163" s="5">
        <v>1</v>
      </c>
      <c r="EL163" s="5">
        <v>3</v>
      </c>
      <c r="EM163" s="5"/>
      <c r="EN163" s="5">
        <v>1</v>
      </c>
      <c r="EO163" s="5">
        <v>11</v>
      </c>
      <c r="EP163" s="5">
        <v>17</v>
      </c>
      <c r="EQ163" s="5">
        <v>6</v>
      </c>
      <c r="ER163" s="5">
        <v>2</v>
      </c>
    </row>
    <row r="164" spans="1:148" ht="15" x14ac:dyDescent="0.25">
      <c r="A164" s="4" t="s">
        <v>346</v>
      </c>
      <c r="B164" t="s">
        <v>22</v>
      </c>
      <c r="C164" t="s">
        <v>23</v>
      </c>
      <c r="D164" t="s">
        <v>328</v>
      </c>
      <c r="E164" t="s">
        <v>278</v>
      </c>
      <c r="F164" t="s">
        <v>347</v>
      </c>
      <c r="G164" t="s">
        <v>35</v>
      </c>
      <c r="H164" s="5">
        <v>20.04</v>
      </c>
      <c r="I164" s="5">
        <v>364</v>
      </c>
      <c r="J164" s="9">
        <f t="shared" si="42"/>
        <v>-4.8076923076923075</v>
      </c>
      <c r="K164" s="9">
        <f t="shared" si="43"/>
        <v>8.9285714285714288</v>
      </c>
      <c r="L164" s="10">
        <f t="shared" si="49"/>
        <v>0.16483516483516483</v>
      </c>
      <c r="M164" s="10">
        <f t="shared" si="50"/>
        <v>0.59890109890109888</v>
      </c>
      <c r="N164" s="10">
        <f t="shared" si="51"/>
        <v>0.23626373626373626</v>
      </c>
      <c r="O164" s="10">
        <f t="shared" si="52"/>
        <v>0.54651162790697672</v>
      </c>
      <c r="P164" s="11">
        <f t="shared" si="44"/>
        <v>34.065934065934066</v>
      </c>
      <c r="Q164" s="10">
        <f t="shared" si="45"/>
        <v>2.2935779816513763E-2</v>
      </c>
      <c r="R164" s="10">
        <f t="shared" si="53"/>
        <v>0</v>
      </c>
      <c r="S164" s="10">
        <f t="shared" si="54"/>
        <v>0.4</v>
      </c>
      <c r="T164" s="10">
        <f t="shared" si="55"/>
        <v>0.97385620915032678</v>
      </c>
      <c r="U164" s="11">
        <f t="shared" si="46"/>
        <v>14</v>
      </c>
      <c r="V164" s="11">
        <f t="shared" si="47"/>
        <v>15</v>
      </c>
      <c r="W164" s="11">
        <f t="shared" si="56"/>
        <v>60</v>
      </c>
      <c r="X164" s="9">
        <f t="shared" si="57"/>
        <v>0</v>
      </c>
      <c r="Y164" s="9">
        <f t="shared" si="58"/>
        <v>0</v>
      </c>
      <c r="Z164" s="10" t="e">
        <f t="shared" si="59"/>
        <v>#DIV/0!</v>
      </c>
      <c r="AA164" s="10"/>
      <c r="AB164" s="11">
        <f t="shared" si="60"/>
        <v>0</v>
      </c>
      <c r="AC164" s="11">
        <f t="shared" si="61"/>
        <v>0</v>
      </c>
      <c r="AD164" s="11">
        <f t="shared" si="48"/>
        <v>0</v>
      </c>
      <c r="AE164" s="9" t="e">
        <f t="shared" si="62"/>
        <v>#DIV/0!</v>
      </c>
      <c r="AF164" s="5">
        <v>12</v>
      </c>
      <c r="AG164" s="5">
        <v>12</v>
      </c>
      <c r="AH164" s="5">
        <v>18</v>
      </c>
      <c r="AI164" s="5">
        <v>5</v>
      </c>
      <c r="AJ164" s="5">
        <v>13</v>
      </c>
      <c r="AK164" s="5">
        <v>218</v>
      </c>
      <c r="AL164" s="5">
        <v>86</v>
      </c>
      <c r="AM164" s="5">
        <v>2</v>
      </c>
      <c r="AN164" s="5">
        <v>6</v>
      </c>
      <c r="AO164" s="5"/>
      <c r="AP164" s="5">
        <v>1</v>
      </c>
      <c r="AQ164" s="5">
        <v>13</v>
      </c>
      <c r="AR164" s="5">
        <v>15</v>
      </c>
      <c r="AS164" s="5">
        <v>3</v>
      </c>
      <c r="AT164" s="5">
        <v>8</v>
      </c>
      <c r="AU164" s="5">
        <v>153</v>
      </c>
      <c r="AV164" s="5">
        <v>149</v>
      </c>
      <c r="AW164" s="5">
        <v>114</v>
      </c>
      <c r="AX164" s="5">
        <v>155</v>
      </c>
      <c r="AY164" s="5">
        <v>78</v>
      </c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>
        <v>10</v>
      </c>
      <c r="BO164" s="5">
        <v>6</v>
      </c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>
        <v>1</v>
      </c>
      <c r="CZ164" s="5"/>
      <c r="DA164" s="5"/>
      <c r="DB164" s="5">
        <v>3</v>
      </c>
      <c r="DC164" s="5">
        <v>270</v>
      </c>
      <c r="DD164" s="5"/>
      <c r="DE164" s="5"/>
      <c r="DF164" s="5"/>
      <c r="DG164" s="5">
        <v>5</v>
      </c>
      <c r="DH164" s="5"/>
      <c r="DI164" s="5"/>
      <c r="DJ164" s="5">
        <v>2</v>
      </c>
      <c r="DK164" s="5"/>
      <c r="DL164" s="5">
        <v>5</v>
      </c>
      <c r="DM164" s="5">
        <v>8</v>
      </c>
      <c r="DN164" s="5">
        <v>4</v>
      </c>
      <c r="DO164" s="5">
        <v>4</v>
      </c>
      <c r="DP164" s="5"/>
      <c r="DQ164" s="5">
        <v>124</v>
      </c>
      <c r="DR164" s="5">
        <v>125</v>
      </c>
      <c r="DS164" s="5">
        <v>124</v>
      </c>
      <c r="DT164" s="5">
        <v>18</v>
      </c>
      <c r="DU164" s="5">
        <v>7</v>
      </c>
      <c r="DV164" s="5">
        <v>5</v>
      </c>
      <c r="DW164" s="5"/>
      <c r="DX164" s="5">
        <v>2</v>
      </c>
      <c r="DY164" s="5">
        <v>19</v>
      </c>
      <c r="DZ164" s="5">
        <v>29</v>
      </c>
      <c r="EA164" s="5">
        <v>15</v>
      </c>
      <c r="EB164" s="5">
        <v>7</v>
      </c>
      <c r="EC164" s="5">
        <v>2</v>
      </c>
      <c r="ED164" s="5">
        <v>5</v>
      </c>
      <c r="EE164" s="5"/>
      <c r="EF164" s="5"/>
      <c r="EG164" s="5">
        <v>13</v>
      </c>
      <c r="EH164" s="5">
        <v>30</v>
      </c>
      <c r="EI164" s="5">
        <v>12</v>
      </c>
      <c r="EJ164" s="5">
        <v>6</v>
      </c>
      <c r="EK164" s="5">
        <v>3</v>
      </c>
      <c r="EL164" s="5">
        <v>5</v>
      </c>
      <c r="EM164" s="5"/>
      <c r="EN164" s="5"/>
      <c r="EO164" s="5">
        <v>23</v>
      </c>
      <c r="EP164" s="5">
        <v>34</v>
      </c>
      <c r="EQ164" s="5">
        <v>17</v>
      </c>
      <c r="ER164" s="5">
        <v>13</v>
      </c>
    </row>
    <row r="165" spans="1:148" ht="15" x14ac:dyDescent="0.25">
      <c r="A165" s="4" t="s">
        <v>348</v>
      </c>
      <c r="B165" t="s">
        <v>22</v>
      </c>
      <c r="C165" t="s">
        <v>23</v>
      </c>
      <c r="D165" t="s">
        <v>328</v>
      </c>
      <c r="E165" t="s">
        <v>278</v>
      </c>
      <c r="F165" t="s">
        <v>349</v>
      </c>
      <c r="G165" t="s">
        <v>49</v>
      </c>
      <c r="H165" s="5">
        <v>20.62</v>
      </c>
      <c r="I165" s="5">
        <v>619</v>
      </c>
      <c r="J165" s="9">
        <f t="shared" si="42"/>
        <v>-5.6542810985460417</v>
      </c>
      <c r="K165" s="9">
        <f t="shared" si="43"/>
        <v>4.4426494345718899</v>
      </c>
      <c r="L165" s="10">
        <f t="shared" si="49"/>
        <v>0.19547657512116318</v>
      </c>
      <c r="M165" s="10">
        <f t="shared" si="50"/>
        <v>0.60096930533117932</v>
      </c>
      <c r="N165" s="10">
        <f t="shared" si="51"/>
        <v>0.20355411954765751</v>
      </c>
      <c r="O165" s="10">
        <f t="shared" si="52"/>
        <v>0.73015873015873012</v>
      </c>
      <c r="P165" s="11">
        <f t="shared" si="44"/>
        <v>40.064620355411954</v>
      </c>
      <c r="Q165" s="10">
        <f t="shared" si="45"/>
        <v>1.8817204301075269E-2</v>
      </c>
      <c r="R165" s="10">
        <f t="shared" si="53"/>
        <v>0.2857142857142857</v>
      </c>
      <c r="S165" s="10">
        <f t="shared" si="54"/>
        <v>0.42857142857142855</v>
      </c>
      <c r="T165" s="10">
        <f t="shared" si="55"/>
        <v>0.91093117408906887</v>
      </c>
      <c r="U165" s="11">
        <f t="shared" si="46"/>
        <v>25</v>
      </c>
      <c r="V165" s="11">
        <f t="shared" si="47"/>
        <v>30</v>
      </c>
      <c r="W165" s="11">
        <f t="shared" si="56"/>
        <v>121</v>
      </c>
      <c r="X165" s="9">
        <f t="shared" si="57"/>
        <v>0</v>
      </c>
      <c r="Y165" s="9">
        <f t="shared" si="58"/>
        <v>0</v>
      </c>
      <c r="Z165" s="10">
        <f t="shared" si="59"/>
        <v>0</v>
      </c>
      <c r="AA165" s="10"/>
      <c r="AB165" s="11">
        <f t="shared" si="60"/>
        <v>111.1111111111111</v>
      </c>
      <c r="AC165" s="11">
        <f t="shared" si="61"/>
        <v>260.09693053311793</v>
      </c>
      <c r="AD165" s="11">
        <f t="shared" si="48"/>
        <v>11.308562197092083</v>
      </c>
      <c r="AE165" s="9">
        <f t="shared" si="62"/>
        <v>1</v>
      </c>
      <c r="AF165" s="5">
        <v>20</v>
      </c>
      <c r="AG165" s="5">
        <v>18</v>
      </c>
      <c r="AH165" s="5">
        <v>47</v>
      </c>
      <c r="AI165" s="5">
        <v>7</v>
      </c>
      <c r="AJ165" s="5">
        <v>29</v>
      </c>
      <c r="AK165" s="5">
        <v>372</v>
      </c>
      <c r="AL165" s="5">
        <v>126</v>
      </c>
      <c r="AM165" s="5">
        <v>2</v>
      </c>
      <c r="AN165" s="5">
        <v>9</v>
      </c>
      <c r="AO165" s="5"/>
      <c r="AP165" s="5">
        <v>2</v>
      </c>
      <c r="AQ165" s="5">
        <v>40</v>
      </c>
      <c r="AR165" s="5">
        <v>44</v>
      </c>
      <c r="AS165" s="5">
        <v>24</v>
      </c>
      <c r="AT165" s="5">
        <v>23</v>
      </c>
      <c r="AU165" s="5">
        <v>247</v>
      </c>
      <c r="AV165" s="5">
        <v>225</v>
      </c>
      <c r="AW165" s="5">
        <v>150</v>
      </c>
      <c r="AX165" s="5">
        <v>245</v>
      </c>
      <c r="AY165" s="5">
        <v>138</v>
      </c>
      <c r="AZ165" s="5">
        <v>1</v>
      </c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>
        <v>6</v>
      </c>
      <c r="BP165" s="5"/>
      <c r="BQ165" s="5"/>
      <c r="BR165" s="5"/>
      <c r="BS165" s="5">
        <v>3</v>
      </c>
      <c r="BT165" s="5">
        <v>1</v>
      </c>
      <c r="BU165" s="5">
        <v>20</v>
      </c>
      <c r="BV165" s="5">
        <v>22</v>
      </c>
      <c r="BW165" s="5">
        <v>1</v>
      </c>
      <c r="BX165" s="5">
        <v>2</v>
      </c>
      <c r="BY165" s="5"/>
      <c r="BZ165" s="5">
        <v>1</v>
      </c>
      <c r="CA165" s="5">
        <v>12</v>
      </c>
      <c r="CB165" s="5"/>
      <c r="CC165" s="5">
        <v>2</v>
      </c>
      <c r="CD165" s="5"/>
      <c r="CE165" s="5">
        <v>12</v>
      </c>
      <c r="CF165" s="5"/>
      <c r="CG165" s="5">
        <v>9</v>
      </c>
      <c r="CH165" s="5">
        <v>12</v>
      </c>
      <c r="CI165" s="5">
        <v>1</v>
      </c>
      <c r="CJ165" s="5"/>
      <c r="CK165" s="5"/>
      <c r="CL165" s="5"/>
      <c r="CM165" s="5">
        <v>1</v>
      </c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>
        <v>3</v>
      </c>
      <c r="CZ165" s="5">
        <v>161</v>
      </c>
      <c r="DA165" s="5">
        <v>144</v>
      </c>
      <c r="DB165" s="5">
        <v>43</v>
      </c>
      <c r="DC165" s="5">
        <v>5680</v>
      </c>
      <c r="DD165" s="5">
        <v>1</v>
      </c>
      <c r="DE165" s="5">
        <v>8</v>
      </c>
      <c r="DF165" s="5">
        <v>7</v>
      </c>
      <c r="DG165" s="5">
        <v>7</v>
      </c>
      <c r="DH165" s="5">
        <v>2</v>
      </c>
      <c r="DI165" s="5">
        <v>1</v>
      </c>
      <c r="DJ165" s="5">
        <v>2</v>
      </c>
      <c r="DK165" s="5">
        <v>2</v>
      </c>
      <c r="DL165" s="5">
        <v>10</v>
      </c>
      <c r="DM165" s="5">
        <v>11</v>
      </c>
      <c r="DN165" s="5">
        <v>2</v>
      </c>
      <c r="DO165" s="5">
        <v>2</v>
      </c>
      <c r="DP165" s="5"/>
      <c r="DQ165" s="5">
        <v>248</v>
      </c>
      <c r="DR165" s="5">
        <v>271</v>
      </c>
      <c r="DS165" s="5">
        <v>238</v>
      </c>
      <c r="DT165" s="5">
        <v>10</v>
      </c>
      <c r="DU165" s="5">
        <v>7</v>
      </c>
      <c r="DV165" s="5">
        <v>11</v>
      </c>
      <c r="DW165" s="5"/>
      <c r="DX165" s="5">
        <v>2</v>
      </c>
      <c r="DY165" s="5">
        <v>33</v>
      </c>
      <c r="DZ165" s="5">
        <v>30</v>
      </c>
      <c r="EA165" s="5">
        <v>16</v>
      </c>
      <c r="EB165" s="5">
        <v>15</v>
      </c>
      <c r="EC165" s="5">
        <v>6</v>
      </c>
      <c r="ED165" s="5">
        <v>8</v>
      </c>
      <c r="EE165" s="5">
        <v>1</v>
      </c>
      <c r="EF165" s="5"/>
      <c r="EG165" s="5">
        <v>34</v>
      </c>
      <c r="EH165" s="5">
        <v>40</v>
      </c>
      <c r="EI165" s="5">
        <v>13</v>
      </c>
      <c r="EJ165" s="5">
        <v>13</v>
      </c>
      <c r="EK165" s="5">
        <v>10</v>
      </c>
      <c r="EL165" s="5">
        <v>11</v>
      </c>
      <c r="EM165" s="5"/>
      <c r="EN165" s="5"/>
      <c r="EO165" s="5">
        <v>32</v>
      </c>
      <c r="EP165" s="5">
        <v>36</v>
      </c>
      <c r="EQ165" s="5">
        <v>23</v>
      </c>
      <c r="ER165" s="5">
        <v>14</v>
      </c>
    </row>
    <row r="166" spans="1:148" ht="15" x14ac:dyDescent="0.25">
      <c r="A166" s="4" t="s">
        <v>350</v>
      </c>
      <c r="B166" t="s">
        <v>22</v>
      </c>
      <c r="C166" t="s">
        <v>23</v>
      </c>
      <c r="D166" t="s">
        <v>328</v>
      </c>
      <c r="E166" t="s">
        <v>278</v>
      </c>
      <c r="F166" t="s">
        <v>351</v>
      </c>
      <c r="G166" t="s">
        <v>49</v>
      </c>
      <c r="H166" s="5">
        <v>29.45</v>
      </c>
      <c r="I166" s="5">
        <v>712</v>
      </c>
      <c r="J166" s="9">
        <f t="shared" si="42"/>
        <v>-0.702247191011236</v>
      </c>
      <c r="K166" s="9">
        <f t="shared" si="43"/>
        <v>0.351123595505618</v>
      </c>
      <c r="L166" s="10">
        <f t="shared" si="49"/>
        <v>0.21067415730337077</v>
      </c>
      <c r="M166" s="10">
        <f t="shared" si="50"/>
        <v>0.5716292134831461</v>
      </c>
      <c r="N166" s="10">
        <f t="shared" si="51"/>
        <v>0.21769662921348315</v>
      </c>
      <c r="O166" s="10">
        <f t="shared" si="52"/>
        <v>0.83225806451612905</v>
      </c>
      <c r="P166" s="11">
        <f t="shared" si="44"/>
        <v>36.938202247191008</v>
      </c>
      <c r="Q166" s="10">
        <f t="shared" si="45"/>
        <v>1.7199017199017199E-2</v>
      </c>
      <c r="R166" s="10">
        <f t="shared" si="53"/>
        <v>0.2857142857142857</v>
      </c>
      <c r="S166" s="10">
        <f t="shared" si="54"/>
        <v>0.2857142857142857</v>
      </c>
      <c r="T166" s="10">
        <f t="shared" si="55"/>
        <v>0.99295774647887325</v>
      </c>
      <c r="U166" s="11">
        <f t="shared" si="46"/>
        <v>26</v>
      </c>
      <c r="V166" s="11">
        <f t="shared" si="47"/>
        <v>21</v>
      </c>
      <c r="W166" s="11">
        <f t="shared" si="56"/>
        <v>150</v>
      </c>
      <c r="X166" s="9">
        <f t="shared" si="57"/>
        <v>1.4044943820224718</v>
      </c>
      <c r="Y166" s="9">
        <f t="shared" si="58"/>
        <v>0</v>
      </c>
      <c r="Z166" s="10">
        <f t="shared" si="59"/>
        <v>0</v>
      </c>
      <c r="AA166" s="10"/>
      <c r="AB166" s="11">
        <f t="shared" si="60"/>
        <v>83.333333333333329</v>
      </c>
      <c r="AC166" s="11">
        <f t="shared" si="61"/>
        <v>106.74157303370787</v>
      </c>
      <c r="AD166" s="11">
        <f t="shared" si="48"/>
        <v>2.8089887640449436</v>
      </c>
      <c r="AE166" s="9">
        <f t="shared" si="62"/>
        <v>1</v>
      </c>
      <c r="AF166" s="5">
        <v>22</v>
      </c>
      <c r="AG166" s="5">
        <v>24</v>
      </c>
      <c r="AH166" s="5">
        <v>75</v>
      </c>
      <c r="AI166" s="5">
        <v>8</v>
      </c>
      <c r="AJ166" s="5">
        <v>21</v>
      </c>
      <c r="AK166" s="5">
        <v>407</v>
      </c>
      <c r="AL166" s="5">
        <v>155</v>
      </c>
      <c r="AM166" s="5">
        <v>6</v>
      </c>
      <c r="AN166" s="5">
        <v>7</v>
      </c>
      <c r="AO166" s="5"/>
      <c r="AP166" s="5"/>
      <c r="AQ166" s="5">
        <v>34</v>
      </c>
      <c r="AR166" s="5">
        <v>45</v>
      </c>
      <c r="AS166" s="5">
        <v>19</v>
      </c>
      <c r="AT166" s="5">
        <v>19</v>
      </c>
      <c r="AU166" s="5">
        <v>284</v>
      </c>
      <c r="AV166" s="5">
        <v>282</v>
      </c>
      <c r="AW166" s="5">
        <v>216</v>
      </c>
      <c r="AX166" s="5">
        <v>305</v>
      </c>
      <c r="AY166" s="5">
        <v>141</v>
      </c>
      <c r="AZ166" s="5"/>
      <c r="BA166" s="5">
        <v>1</v>
      </c>
      <c r="BB166" s="5"/>
      <c r="BC166" s="5">
        <v>1</v>
      </c>
      <c r="BD166" s="5"/>
      <c r="BE166" s="5">
        <v>10252</v>
      </c>
      <c r="BF166" s="5"/>
      <c r="BG166" s="5"/>
      <c r="BH166" s="5"/>
      <c r="BI166" s="5"/>
      <c r="BJ166" s="5"/>
      <c r="BK166" s="5"/>
      <c r="BL166" s="5"/>
      <c r="BM166" s="5"/>
      <c r="BN166" s="5">
        <v>2</v>
      </c>
      <c r="BO166" s="5"/>
      <c r="BP166" s="5">
        <v>4</v>
      </c>
      <c r="BQ166" s="5"/>
      <c r="BR166" s="5"/>
      <c r="BS166" s="5">
        <v>10</v>
      </c>
      <c r="BT166" s="5">
        <v>1</v>
      </c>
      <c r="BU166" s="5">
        <v>30</v>
      </c>
      <c r="BV166" s="5">
        <v>20</v>
      </c>
      <c r="BW166" s="5">
        <v>1</v>
      </c>
      <c r="BX166" s="5">
        <v>2</v>
      </c>
      <c r="BY166" s="5"/>
      <c r="BZ166" s="5">
        <v>1</v>
      </c>
      <c r="CA166" s="5">
        <v>19</v>
      </c>
      <c r="CB166" s="5"/>
      <c r="CC166" s="5">
        <v>2</v>
      </c>
      <c r="CD166" s="5">
        <v>2</v>
      </c>
      <c r="CE166" s="5">
        <v>19</v>
      </c>
      <c r="CF166" s="5"/>
      <c r="CG166" s="5">
        <v>14</v>
      </c>
      <c r="CH166" s="5">
        <v>19</v>
      </c>
      <c r="CI166" s="5">
        <v>1</v>
      </c>
      <c r="CJ166" s="5">
        <v>12</v>
      </c>
      <c r="CK166" s="5"/>
      <c r="CL166" s="5"/>
      <c r="CM166" s="5">
        <v>1</v>
      </c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>
        <v>1</v>
      </c>
      <c r="CZ166" s="5">
        <v>76</v>
      </c>
      <c r="DA166" s="5">
        <v>38</v>
      </c>
      <c r="DB166" s="5">
        <v>13</v>
      </c>
      <c r="DC166" s="5">
        <v>1530</v>
      </c>
      <c r="DD166" s="5"/>
      <c r="DE166" s="5">
        <v>3</v>
      </c>
      <c r="DF166" s="5">
        <v>2</v>
      </c>
      <c r="DG166" s="5">
        <v>7</v>
      </c>
      <c r="DH166" s="5">
        <v>2</v>
      </c>
      <c r="DI166" s="5">
        <v>1</v>
      </c>
      <c r="DJ166" s="5">
        <v>1</v>
      </c>
      <c r="DK166" s="5">
        <v>2</v>
      </c>
      <c r="DL166" s="5">
        <v>7</v>
      </c>
      <c r="DM166" s="5">
        <v>9</v>
      </c>
      <c r="DN166" s="5">
        <v>4</v>
      </c>
      <c r="DO166" s="5">
        <v>2</v>
      </c>
      <c r="DP166" s="5">
        <v>2</v>
      </c>
      <c r="DQ166" s="5">
        <v>263</v>
      </c>
      <c r="DR166" s="5">
        <v>282</v>
      </c>
      <c r="DS166" s="5">
        <v>263</v>
      </c>
      <c r="DT166" s="5">
        <v>17.5</v>
      </c>
      <c r="DU166" s="5">
        <v>9</v>
      </c>
      <c r="DV166" s="5">
        <v>8</v>
      </c>
      <c r="DW166" s="5"/>
      <c r="DX166" s="5">
        <v>4</v>
      </c>
      <c r="DY166" s="5">
        <v>31</v>
      </c>
      <c r="DZ166" s="5">
        <v>30</v>
      </c>
      <c r="EA166" s="5">
        <v>12</v>
      </c>
      <c r="EB166" s="5">
        <v>19</v>
      </c>
      <c r="EC166" s="5">
        <v>7</v>
      </c>
      <c r="ED166" s="5">
        <v>7</v>
      </c>
      <c r="EE166" s="5"/>
      <c r="EF166" s="5">
        <v>4</v>
      </c>
      <c r="EG166" s="5">
        <v>36</v>
      </c>
      <c r="EH166" s="5">
        <v>24</v>
      </c>
      <c r="EI166" s="5">
        <v>12</v>
      </c>
      <c r="EJ166" s="5">
        <v>17</v>
      </c>
      <c r="EK166" s="5">
        <v>4</v>
      </c>
      <c r="EL166" s="5">
        <v>6</v>
      </c>
      <c r="EM166" s="5"/>
      <c r="EN166" s="5">
        <v>1</v>
      </c>
      <c r="EO166" s="5">
        <v>49</v>
      </c>
      <c r="EP166" s="5">
        <v>45</v>
      </c>
      <c r="EQ166" s="5">
        <v>31</v>
      </c>
      <c r="ER166" s="5">
        <v>18</v>
      </c>
    </row>
    <row r="167" spans="1:148" ht="15" x14ac:dyDescent="0.25">
      <c r="A167" s="4" t="s">
        <v>352</v>
      </c>
      <c r="B167" t="s">
        <v>29</v>
      </c>
      <c r="C167" t="s">
        <v>30</v>
      </c>
      <c r="D167" t="s">
        <v>328</v>
      </c>
      <c r="E167" t="s">
        <v>278</v>
      </c>
      <c r="F167" t="s">
        <v>353</v>
      </c>
      <c r="G167" t="s">
        <v>40</v>
      </c>
      <c r="H167" s="5">
        <v>52.17</v>
      </c>
      <c r="I167" s="5">
        <v>5553</v>
      </c>
      <c r="J167" s="9">
        <f t="shared" si="42"/>
        <v>-8.6439762290653697</v>
      </c>
      <c r="K167" s="9">
        <f t="shared" si="43"/>
        <v>-4.3219881145326848</v>
      </c>
      <c r="L167" s="10">
        <f t="shared" si="49"/>
        <v>0.16153430578065911</v>
      </c>
      <c r="M167" s="10">
        <f t="shared" si="50"/>
        <v>0.56528002881325412</v>
      </c>
      <c r="N167" s="10">
        <f t="shared" si="51"/>
        <v>0.2731856654060868</v>
      </c>
      <c r="O167" s="10">
        <f t="shared" si="52"/>
        <v>0.49241924851680952</v>
      </c>
      <c r="P167" s="11">
        <f t="shared" si="44"/>
        <v>38.069511975508732</v>
      </c>
      <c r="Q167" s="10">
        <f t="shared" si="45"/>
        <v>3.1220133800573431E-2</v>
      </c>
      <c r="R167" s="10">
        <f t="shared" si="53"/>
        <v>0.52040816326530615</v>
      </c>
      <c r="S167" s="10">
        <f t="shared" si="54"/>
        <v>0.35714285714285715</v>
      </c>
      <c r="T167" s="10">
        <f t="shared" si="55"/>
        <v>0.99490976399814901</v>
      </c>
      <c r="U167" s="11">
        <f t="shared" si="46"/>
        <v>179</v>
      </c>
      <c r="V167" s="11">
        <f t="shared" si="47"/>
        <v>287</v>
      </c>
      <c r="W167" s="11">
        <f t="shared" si="56"/>
        <v>897</v>
      </c>
      <c r="X167" s="9">
        <f t="shared" si="57"/>
        <v>0.72033135242211421</v>
      </c>
      <c r="Y167" s="9">
        <f t="shared" si="58"/>
        <v>2.229654403567447</v>
      </c>
      <c r="Z167" s="10">
        <f t="shared" si="59"/>
        <v>8.1081081081081086E-2</v>
      </c>
      <c r="AA167" s="10"/>
      <c r="AB167" s="11">
        <f t="shared" si="60"/>
        <v>90.361445783132524</v>
      </c>
      <c r="AC167" s="11">
        <f t="shared" si="61"/>
        <v>66.270484422834514</v>
      </c>
      <c r="AD167" s="11">
        <f t="shared" si="48"/>
        <v>4.3219881145326848</v>
      </c>
      <c r="AE167" s="9">
        <f t="shared" si="62"/>
        <v>0.64864864864864868</v>
      </c>
      <c r="AF167" s="5">
        <v>150</v>
      </c>
      <c r="AG167" s="5">
        <v>166</v>
      </c>
      <c r="AH167" s="5">
        <v>380</v>
      </c>
      <c r="AI167" s="5">
        <v>51</v>
      </c>
      <c r="AJ167" s="5">
        <v>150</v>
      </c>
      <c r="AK167" s="5">
        <v>3139</v>
      </c>
      <c r="AL167" s="5">
        <v>1517</v>
      </c>
      <c r="AM167" s="5">
        <v>40</v>
      </c>
      <c r="AN167" s="5">
        <v>84</v>
      </c>
      <c r="AO167" s="5"/>
      <c r="AP167" s="5">
        <v>18</v>
      </c>
      <c r="AQ167" s="5">
        <v>340</v>
      </c>
      <c r="AR167" s="5">
        <v>293</v>
      </c>
      <c r="AS167" s="5">
        <v>178</v>
      </c>
      <c r="AT167" s="5">
        <v>163</v>
      </c>
      <c r="AU167" s="5">
        <v>2161</v>
      </c>
      <c r="AV167" s="5">
        <v>2150</v>
      </c>
      <c r="AW167" s="5">
        <v>1957</v>
      </c>
      <c r="AX167" s="5">
        <v>2362</v>
      </c>
      <c r="AY167" s="5">
        <v>1530</v>
      </c>
      <c r="AZ167" s="5">
        <v>2</v>
      </c>
      <c r="BA167" s="5">
        <v>4</v>
      </c>
      <c r="BB167" s="5">
        <v>2</v>
      </c>
      <c r="BC167" s="5">
        <v>4</v>
      </c>
      <c r="BD167" s="5">
        <v>2</v>
      </c>
      <c r="BE167" s="5">
        <v>41565</v>
      </c>
      <c r="BF167" s="5">
        <v>11893</v>
      </c>
      <c r="BG167" s="5">
        <v>3</v>
      </c>
      <c r="BH167" s="5">
        <v>1</v>
      </c>
      <c r="BI167" s="5"/>
      <c r="BJ167" s="5"/>
      <c r="BK167" s="5"/>
      <c r="BL167" s="5"/>
      <c r="BM167" s="5"/>
      <c r="BN167" s="5">
        <v>51</v>
      </c>
      <c r="BO167" s="5">
        <v>27</v>
      </c>
      <c r="BP167" s="5">
        <v>9</v>
      </c>
      <c r="BQ167" s="5">
        <v>1</v>
      </c>
      <c r="BR167" s="5">
        <v>33</v>
      </c>
      <c r="BS167" s="5">
        <v>124</v>
      </c>
      <c r="BT167" s="5">
        <v>2</v>
      </c>
      <c r="BU167" s="5">
        <v>220</v>
      </c>
      <c r="BV167" s="5">
        <v>176</v>
      </c>
      <c r="BW167" s="5">
        <v>17</v>
      </c>
      <c r="BX167" s="5">
        <v>15</v>
      </c>
      <c r="BY167" s="5"/>
      <c r="BZ167" s="5">
        <v>1</v>
      </c>
      <c r="CA167" s="5">
        <v>370</v>
      </c>
      <c r="CB167" s="5"/>
      <c r="CC167" s="5">
        <v>33</v>
      </c>
      <c r="CD167" s="5">
        <v>9</v>
      </c>
      <c r="CE167" s="5">
        <v>175</v>
      </c>
      <c r="CF167" s="5">
        <v>195</v>
      </c>
      <c r="CG167" s="5">
        <v>35</v>
      </c>
      <c r="CH167" s="5">
        <v>240</v>
      </c>
      <c r="CI167" s="5">
        <v>1</v>
      </c>
      <c r="CJ167" s="5">
        <v>43</v>
      </c>
      <c r="CK167" s="5"/>
      <c r="CL167" s="5">
        <v>30</v>
      </c>
      <c r="CM167" s="5">
        <v>1</v>
      </c>
      <c r="CN167" s="5">
        <v>30</v>
      </c>
      <c r="CO167" s="5"/>
      <c r="CP167" s="5">
        <v>35</v>
      </c>
      <c r="CQ167" s="5"/>
      <c r="CR167" s="5">
        <v>83</v>
      </c>
      <c r="CS167" s="5"/>
      <c r="CT167" s="5"/>
      <c r="CU167" s="5">
        <v>8</v>
      </c>
      <c r="CV167" s="5">
        <v>77</v>
      </c>
      <c r="CW167" s="5"/>
      <c r="CX167" s="5"/>
      <c r="CY167" s="5">
        <v>2</v>
      </c>
      <c r="CZ167" s="5">
        <v>368</v>
      </c>
      <c r="DA167" s="5">
        <v>329</v>
      </c>
      <c r="DB167" s="5">
        <v>77</v>
      </c>
      <c r="DC167" s="5">
        <v>13399</v>
      </c>
      <c r="DD167" s="5">
        <v>1</v>
      </c>
      <c r="DE167" s="5">
        <v>27</v>
      </c>
      <c r="DF167" s="5">
        <v>24</v>
      </c>
      <c r="DG167" s="5">
        <v>98</v>
      </c>
      <c r="DH167" s="5">
        <v>51</v>
      </c>
      <c r="DI167" s="5">
        <v>4</v>
      </c>
      <c r="DJ167" s="5">
        <v>31</v>
      </c>
      <c r="DK167" s="5">
        <v>29</v>
      </c>
      <c r="DL167" s="5">
        <v>24</v>
      </c>
      <c r="DM167" s="5">
        <v>54</v>
      </c>
      <c r="DN167" s="5">
        <v>52</v>
      </c>
      <c r="DO167" s="5">
        <v>23</v>
      </c>
      <c r="DP167" s="5">
        <v>29</v>
      </c>
      <c r="DQ167" s="5">
        <v>2114</v>
      </c>
      <c r="DR167" s="5">
        <v>2234</v>
      </c>
      <c r="DS167" s="5">
        <v>2015</v>
      </c>
      <c r="DT167" s="5">
        <v>134</v>
      </c>
      <c r="DU167" s="5">
        <v>43</v>
      </c>
      <c r="DV167" s="5">
        <v>100</v>
      </c>
      <c r="DW167" s="5"/>
      <c r="DX167" s="5">
        <v>9</v>
      </c>
      <c r="DY167" s="5">
        <v>299</v>
      </c>
      <c r="DZ167" s="5">
        <v>229</v>
      </c>
      <c r="EA167" s="5">
        <v>97</v>
      </c>
      <c r="EB167" s="5">
        <v>141</v>
      </c>
      <c r="EC167" s="5">
        <v>47</v>
      </c>
      <c r="ED167" s="5">
        <v>81</v>
      </c>
      <c r="EE167" s="5"/>
      <c r="EF167" s="5">
        <v>23</v>
      </c>
      <c r="EG167" s="5">
        <v>333</v>
      </c>
      <c r="EH167" s="5">
        <v>288</v>
      </c>
      <c r="EI167" s="5">
        <v>142</v>
      </c>
      <c r="EJ167" s="5">
        <v>184</v>
      </c>
      <c r="EK167" s="5">
        <v>49</v>
      </c>
      <c r="EL167" s="5">
        <v>106</v>
      </c>
      <c r="EM167" s="5"/>
      <c r="EN167" s="5">
        <v>19</v>
      </c>
      <c r="EO167" s="5">
        <v>343</v>
      </c>
      <c r="EP167" s="5">
        <v>324</v>
      </c>
      <c r="EQ167" s="5">
        <v>165</v>
      </c>
      <c r="ER167" s="5">
        <v>190</v>
      </c>
    </row>
    <row r="168" spans="1:148" ht="15" x14ac:dyDescent="0.25">
      <c r="A168" s="4" t="s">
        <v>354</v>
      </c>
      <c r="B168" t="s">
        <v>22</v>
      </c>
      <c r="C168" t="s">
        <v>23</v>
      </c>
      <c r="D168" t="s">
        <v>328</v>
      </c>
      <c r="E168" t="s">
        <v>278</v>
      </c>
      <c r="F168" t="s">
        <v>355</v>
      </c>
      <c r="G168" t="s">
        <v>27</v>
      </c>
      <c r="H168" s="5">
        <v>45.88</v>
      </c>
      <c r="I168" s="5">
        <v>1309</v>
      </c>
      <c r="J168" s="9">
        <f t="shared" si="42"/>
        <v>-8.0213903743315509</v>
      </c>
      <c r="K168" s="9">
        <f t="shared" si="43"/>
        <v>0.38197097020626436</v>
      </c>
      <c r="L168" s="10">
        <f t="shared" si="49"/>
        <v>0.15508021390374332</v>
      </c>
      <c r="M168" s="10">
        <f t="shared" si="50"/>
        <v>0.58594346829640942</v>
      </c>
      <c r="N168" s="10">
        <f t="shared" si="51"/>
        <v>0.2589763177998472</v>
      </c>
      <c r="O168" s="10">
        <f t="shared" si="52"/>
        <v>0.50737463126843663</v>
      </c>
      <c r="P168" s="11">
        <f t="shared" si="44"/>
        <v>41.252864782276546</v>
      </c>
      <c r="Q168" s="10">
        <f t="shared" si="45"/>
        <v>2.4771838331160364E-2</v>
      </c>
      <c r="R168" s="10">
        <f t="shared" si="53"/>
        <v>0.42105263157894735</v>
      </c>
      <c r="S168" s="10">
        <f t="shared" si="54"/>
        <v>0.31578947368421051</v>
      </c>
      <c r="T168" s="10">
        <f t="shared" si="55"/>
        <v>1</v>
      </c>
      <c r="U168" s="11">
        <f t="shared" si="46"/>
        <v>31</v>
      </c>
      <c r="V168" s="11">
        <f t="shared" si="47"/>
        <v>50</v>
      </c>
      <c r="W168" s="11">
        <f t="shared" si="56"/>
        <v>203</v>
      </c>
      <c r="X168" s="9">
        <f t="shared" si="57"/>
        <v>0.76394194041252861</v>
      </c>
      <c r="Y168" s="9">
        <f t="shared" si="58"/>
        <v>0</v>
      </c>
      <c r="Z168" s="10">
        <f t="shared" si="59"/>
        <v>0.13559322033898305</v>
      </c>
      <c r="AA168" s="10"/>
      <c r="AB168" s="11">
        <f t="shared" si="60"/>
        <v>32.258064516129032</v>
      </c>
      <c r="AC168" s="11">
        <f t="shared" si="61"/>
        <v>213.90374331550802</v>
      </c>
      <c r="AD168" s="11">
        <f t="shared" si="48"/>
        <v>5.3475935828877006</v>
      </c>
      <c r="AE168" s="9">
        <f t="shared" si="62"/>
        <v>0.53389830508474578</v>
      </c>
      <c r="AF168" s="5">
        <v>31</v>
      </c>
      <c r="AG168" s="5">
        <v>31</v>
      </c>
      <c r="AH168" s="5">
        <v>96</v>
      </c>
      <c r="AI168" s="5">
        <v>14</v>
      </c>
      <c r="AJ168" s="5">
        <v>31</v>
      </c>
      <c r="AK168" s="5">
        <v>767</v>
      </c>
      <c r="AL168" s="5">
        <v>339</v>
      </c>
      <c r="AM168" s="5">
        <v>8</v>
      </c>
      <c r="AN168" s="5">
        <v>23</v>
      </c>
      <c r="AO168" s="5"/>
      <c r="AP168" s="5">
        <v>1</v>
      </c>
      <c r="AQ168" s="5">
        <v>39</v>
      </c>
      <c r="AR168" s="5">
        <v>56</v>
      </c>
      <c r="AS168" s="5">
        <v>12</v>
      </c>
      <c r="AT168" s="5">
        <v>15</v>
      </c>
      <c r="AU168" s="5">
        <v>565</v>
      </c>
      <c r="AV168" s="5">
        <v>565</v>
      </c>
      <c r="AW168" s="5">
        <v>422</v>
      </c>
      <c r="AX168" s="5">
        <v>571</v>
      </c>
      <c r="AY168" s="5">
        <v>244</v>
      </c>
      <c r="AZ168" s="5"/>
      <c r="BA168" s="5">
        <v>1</v>
      </c>
      <c r="BB168" s="5"/>
      <c r="BC168" s="5">
        <v>1</v>
      </c>
      <c r="BD168" s="5"/>
      <c r="BE168" s="5">
        <v>8379</v>
      </c>
      <c r="BF168" s="5"/>
      <c r="BG168" s="5">
        <v>1</v>
      </c>
      <c r="BH168" s="5"/>
      <c r="BI168" s="5"/>
      <c r="BJ168" s="5"/>
      <c r="BK168" s="5"/>
      <c r="BL168" s="5"/>
      <c r="BM168" s="5"/>
      <c r="BN168" s="5">
        <v>23</v>
      </c>
      <c r="BO168" s="5">
        <v>1</v>
      </c>
      <c r="BP168" s="5">
        <v>19</v>
      </c>
      <c r="BQ168" s="5"/>
      <c r="BR168" s="5"/>
      <c r="BS168" s="5">
        <v>57</v>
      </c>
      <c r="BT168" s="5">
        <v>1</v>
      </c>
      <c r="BU168" s="5">
        <v>32</v>
      </c>
      <c r="BV168" s="5">
        <v>28</v>
      </c>
      <c r="BW168" s="5"/>
      <c r="BX168" s="5">
        <v>1</v>
      </c>
      <c r="BY168" s="5"/>
      <c r="BZ168" s="5">
        <v>1</v>
      </c>
      <c r="CA168" s="5">
        <v>118</v>
      </c>
      <c r="CB168" s="5"/>
      <c r="CC168" s="5">
        <v>14</v>
      </c>
      <c r="CD168" s="5">
        <v>29</v>
      </c>
      <c r="CE168" s="5">
        <v>55</v>
      </c>
      <c r="CF168" s="5">
        <v>63</v>
      </c>
      <c r="CG168" s="5">
        <v>44</v>
      </c>
      <c r="CH168" s="5">
        <v>63</v>
      </c>
      <c r="CI168" s="5">
        <v>1</v>
      </c>
      <c r="CJ168" s="5">
        <v>17</v>
      </c>
      <c r="CK168" s="5"/>
      <c r="CL168" s="5">
        <v>16</v>
      </c>
      <c r="CM168" s="5">
        <v>1</v>
      </c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>
        <v>1</v>
      </c>
      <c r="CZ168" s="5">
        <v>280</v>
      </c>
      <c r="DA168" s="5">
        <v>120</v>
      </c>
      <c r="DB168" s="5">
        <v>6</v>
      </c>
      <c r="DC168" s="5">
        <v>720</v>
      </c>
      <c r="DD168" s="5"/>
      <c r="DE168" s="5">
        <v>8</v>
      </c>
      <c r="DF168" s="5">
        <v>7</v>
      </c>
      <c r="DG168" s="5">
        <v>19</v>
      </c>
      <c r="DH168" s="5">
        <v>8</v>
      </c>
      <c r="DI168" s="5"/>
      <c r="DJ168" s="5">
        <v>6</v>
      </c>
      <c r="DK168" s="5">
        <v>5</v>
      </c>
      <c r="DL168" s="5">
        <v>20</v>
      </c>
      <c r="DM168" s="5">
        <v>32</v>
      </c>
      <c r="DN168" s="5">
        <v>12</v>
      </c>
      <c r="DO168" s="5">
        <v>8</v>
      </c>
      <c r="DP168" s="5">
        <v>4</v>
      </c>
      <c r="DQ168" s="5">
        <v>540</v>
      </c>
      <c r="DR168" s="5">
        <v>619</v>
      </c>
      <c r="DS168" s="5">
        <v>513</v>
      </c>
      <c r="DT168" s="5">
        <v>35</v>
      </c>
      <c r="DU168" s="5">
        <v>8</v>
      </c>
      <c r="DV168" s="5">
        <v>21</v>
      </c>
      <c r="DW168" s="5"/>
      <c r="DX168" s="5">
        <v>3</v>
      </c>
      <c r="DY168" s="5">
        <v>50</v>
      </c>
      <c r="DZ168" s="5">
        <v>61</v>
      </c>
      <c r="EA168" s="5">
        <v>26</v>
      </c>
      <c r="EB168" s="5">
        <v>16</v>
      </c>
      <c r="EC168" s="5">
        <v>4</v>
      </c>
      <c r="ED168" s="5">
        <v>16</v>
      </c>
      <c r="EE168" s="5"/>
      <c r="EF168" s="5">
        <v>1</v>
      </c>
      <c r="EG168" s="5">
        <v>56</v>
      </c>
      <c r="EH168" s="5">
        <v>55</v>
      </c>
      <c r="EI168" s="5">
        <v>23</v>
      </c>
      <c r="EJ168" s="5">
        <v>17</v>
      </c>
      <c r="EK168" s="5">
        <v>11</v>
      </c>
      <c r="EL168" s="5">
        <v>13</v>
      </c>
      <c r="EM168" s="5"/>
      <c r="EN168" s="5">
        <v>1</v>
      </c>
      <c r="EO168" s="5">
        <v>77</v>
      </c>
      <c r="EP168" s="5">
        <v>60</v>
      </c>
      <c r="EQ168" s="5">
        <v>22</v>
      </c>
      <c r="ER168" s="5">
        <v>33</v>
      </c>
    </row>
    <row r="169" spans="1:148" ht="15" x14ac:dyDescent="0.25">
      <c r="A169" s="4" t="s">
        <v>356</v>
      </c>
      <c r="B169" t="s">
        <v>22</v>
      </c>
      <c r="C169" t="s">
        <v>23</v>
      </c>
      <c r="D169" t="s">
        <v>328</v>
      </c>
      <c r="E169" t="s">
        <v>278</v>
      </c>
      <c r="F169" t="s">
        <v>357</v>
      </c>
      <c r="G169" t="s">
        <v>27</v>
      </c>
      <c r="H169" s="5">
        <v>37.35</v>
      </c>
      <c r="I169" s="5">
        <v>1238</v>
      </c>
      <c r="J169" s="9">
        <f t="shared" si="42"/>
        <v>-1.2116316639741518</v>
      </c>
      <c r="K169" s="9">
        <f t="shared" si="43"/>
        <v>2.6252019386106622</v>
      </c>
      <c r="L169" s="10">
        <f t="shared" si="49"/>
        <v>0.19063004846526657</v>
      </c>
      <c r="M169" s="10">
        <f t="shared" si="50"/>
        <v>0.59369951534733445</v>
      </c>
      <c r="N169" s="10">
        <f t="shared" si="51"/>
        <v>0.21567043618739903</v>
      </c>
      <c r="O169" s="10">
        <f t="shared" si="52"/>
        <v>0.71161048689138573</v>
      </c>
      <c r="P169" s="11">
        <f t="shared" si="44"/>
        <v>35.541195476575119</v>
      </c>
      <c r="Q169" s="10">
        <f t="shared" si="45"/>
        <v>1.7687074829931974E-2</v>
      </c>
      <c r="R169" s="10">
        <f t="shared" si="53"/>
        <v>0.38461538461538464</v>
      </c>
      <c r="S169" s="10">
        <f t="shared" si="54"/>
        <v>0.61538461538461542</v>
      </c>
      <c r="T169" s="10">
        <f t="shared" si="55"/>
        <v>0.95463510848126232</v>
      </c>
      <c r="U169" s="11">
        <f t="shared" si="46"/>
        <v>47</v>
      </c>
      <c r="V169" s="11">
        <f t="shared" si="47"/>
        <v>41</v>
      </c>
      <c r="W169" s="11">
        <f t="shared" si="56"/>
        <v>236</v>
      </c>
      <c r="X169" s="9">
        <f t="shared" si="57"/>
        <v>0.80775444264943463</v>
      </c>
      <c r="Y169" s="9">
        <f t="shared" si="58"/>
        <v>0</v>
      </c>
      <c r="Z169" s="10">
        <f t="shared" si="59"/>
        <v>0.10687022900763359</v>
      </c>
      <c r="AA169" s="10"/>
      <c r="AB169" s="11">
        <f t="shared" si="60"/>
        <v>133.33333333333334</v>
      </c>
      <c r="AC169" s="11">
        <f t="shared" si="61"/>
        <v>323.10177705977384</v>
      </c>
      <c r="AD169" s="11">
        <f t="shared" si="48"/>
        <v>5.6542810985460417</v>
      </c>
      <c r="AE169" s="9">
        <f t="shared" si="62"/>
        <v>1</v>
      </c>
      <c r="AF169" s="5">
        <v>39</v>
      </c>
      <c r="AG169" s="5">
        <v>30</v>
      </c>
      <c r="AH169" s="5">
        <v>111</v>
      </c>
      <c r="AI169" s="5">
        <v>10</v>
      </c>
      <c r="AJ169" s="5">
        <v>46</v>
      </c>
      <c r="AK169" s="5">
        <v>735</v>
      </c>
      <c r="AL169" s="5">
        <v>267</v>
      </c>
      <c r="AM169" s="5">
        <v>13</v>
      </c>
      <c r="AN169" s="5">
        <v>12</v>
      </c>
      <c r="AO169" s="5"/>
      <c r="AP169" s="5">
        <v>2</v>
      </c>
      <c r="AQ169" s="5">
        <v>83</v>
      </c>
      <c r="AR169" s="5">
        <v>68</v>
      </c>
      <c r="AS169" s="5">
        <v>41</v>
      </c>
      <c r="AT169" s="5">
        <v>30</v>
      </c>
      <c r="AU169" s="5">
        <v>507</v>
      </c>
      <c r="AV169" s="5">
        <v>484</v>
      </c>
      <c r="AW169" s="5">
        <v>441</v>
      </c>
      <c r="AX169" s="5">
        <v>536</v>
      </c>
      <c r="AY169" s="5">
        <v>286</v>
      </c>
      <c r="AZ169" s="5"/>
      <c r="BA169" s="5">
        <v>1</v>
      </c>
      <c r="BB169" s="5"/>
      <c r="BC169" s="5">
        <v>1</v>
      </c>
      <c r="BD169" s="5"/>
      <c r="BE169" s="5">
        <v>9861</v>
      </c>
      <c r="BF169" s="5"/>
      <c r="BG169" s="5">
        <v>1</v>
      </c>
      <c r="BH169" s="5"/>
      <c r="BI169" s="5"/>
      <c r="BJ169" s="5"/>
      <c r="BK169" s="5"/>
      <c r="BL169" s="5"/>
      <c r="BM169" s="5"/>
      <c r="BN169" s="5">
        <v>1</v>
      </c>
      <c r="BO169" s="5"/>
      <c r="BP169" s="5"/>
      <c r="BQ169" s="5"/>
      <c r="BR169" s="5"/>
      <c r="BS169" s="5">
        <v>34</v>
      </c>
      <c r="BT169" s="5">
        <v>1</v>
      </c>
      <c r="BU169" s="5">
        <v>60</v>
      </c>
      <c r="BV169" s="5">
        <v>47</v>
      </c>
      <c r="BW169" s="5">
        <v>4</v>
      </c>
      <c r="BX169" s="5">
        <v>4</v>
      </c>
      <c r="BY169" s="5"/>
      <c r="BZ169" s="5">
        <v>1</v>
      </c>
      <c r="CA169" s="5">
        <v>131</v>
      </c>
      <c r="CB169" s="5"/>
      <c r="CC169" s="5">
        <v>15</v>
      </c>
      <c r="CD169" s="5">
        <v>14</v>
      </c>
      <c r="CE169" s="5">
        <v>67</v>
      </c>
      <c r="CF169" s="5">
        <v>64</v>
      </c>
      <c r="CG169" s="5">
        <v>19</v>
      </c>
      <c r="CH169" s="5">
        <v>131</v>
      </c>
      <c r="CI169" s="5">
        <v>1</v>
      </c>
      <c r="CJ169" s="5"/>
      <c r="CK169" s="5"/>
      <c r="CL169" s="5">
        <v>14</v>
      </c>
      <c r="CM169" s="5">
        <v>1</v>
      </c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>
        <v>3</v>
      </c>
      <c r="CZ169" s="5">
        <v>400</v>
      </c>
      <c r="DA169" s="5">
        <v>270</v>
      </c>
      <c r="DB169" s="5">
        <v>20</v>
      </c>
      <c r="DC169" s="5">
        <v>2120</v>
      </c>
      <c r="DD169" s="5">
        <v>1</v>
      </c>
      <c r="DE169" s="5">
        <v>7</v>
      </c>
      <c r="DF169" s="5">
        <v>7</v>
      </c>
      <c r="DG169" s="5">
        <v>13</v>
      </c>
      <c r="DH169" s="5">
        <v>5</v>
      </c>
      <c r="DI169" s="5">
        <v>2</v>
      </c>
      <c r="DJ169" s="5">
        <v>6</v>
      </c>
      <c r="DK169" s="5">
        <v>5</v>
      </c>
      <c r="DL169" s="5">
        <v>39</v>
      </c>
      <c r="DM169" s="5">
        <v>43</v>
      </c>
      <c r="DN169" s="5">
        <v>5</v>
      </c>
      <c r="DO169" s="5">
        <v>4</v>
      </c>
      <c r="DP169" s="5">
        <v>1</v>
      </c>
      <c r="DQ169" s="5">
        <v>440</v>
      </c>
      <c r="DR169" s="5">
        <v>470</v>
      </c>
      <c r="DS169" s="5">
        <v>439</v>
      </c>
      <c r="DT169" s="5">
        <v>7</v>
      </c>
      <c r="DU169" s="5">
        <v>12</v>
      </c>
      <c r="DV169" s="5">
        <v>18</v>
      </c>
      <c r="DW169" s="5"/>
      <c r="DX169" s="5"/>
      <c r="DY169" s="5">
        <v>74</v>
      </c>
      <c r="DZ169" s="5">
        <v>63</v>
      </c>
      <c r="EA169" s="5">
        <v>26</v>
      </c>
      <c r="EB169" s="5">
        <v>28</v>
      </c>
      <c r="EC169" s="5">
        <v>8</v>
      </c>
      <c r="ED169" s="5">
        <v>11</v>
      </c>
      <c r="EE169" s="5"/>
      <c r="EF169" s="5">
        <v>4</v>
      </c>
      <c r="EG169" s="5">
        <v>71</v>
      </c>
      <c r="EH169" s="5">
        <v>61</v>
      </c>
      <c r="EI169" s="5">
        <v>23</v>
      </c>
      <c r="EJ169" s="5">
        <v>29</v>
      </c>
      <c r="EK169" s="5">
        <v>14</v>
      </c>
      <c r="EL169" s="5">
        <v>12</v>
      </c>
      <c r="EM169" s="5"/>
      <c r="EN169" s="5">
        <v>2</v>
      </c>
      <c r="EO169" s="5">
        <v>82</v>
      </c>
      <c r="EP169" s="5">
        <v>86</v>
      </c>
      <c r="EQ169" s="5">
        <v>48</v>
      </c>
      <c r="ER169" s="5">
        <v>38</v>
      </c>
    </row>
    <row r="170" spans="1:148" ht="15" x14ac:dyDescent="0.25">
      <c r="A170" s="4" t="s">
        <v>358</v>
      </c>
      <c r="B170" t="s">
        <v>22</v>
      </c>
      <c r="C170" t="s">
        <v>23</v>
      </c>
      <c r="D170" t="s">
        <v>328</v>
      </c>
      <c r="E170" t="s">
        <v>278</v>
      </c>
      <c r="F170" t="s">
        <v>359</v>
      </c>
      <c r="G170" t="s">
        <v>27</v>
      </c>
      <c r="H170" s="5">
        <v>64.94</v>
      </c>
      <c r="I170" s="5">
        <v>1483</v>
      </c>
      <c r="J170" s="9">
        <f t="shared" si="42"/>
        <v>-3.7086985839514495</v>
      </c>
      <c r="K170" s="9">
        <f t="shared" si="43"/>
        <v>11.631827376938638</v>
      </c>
      <c r="L170" s="10">
        <f t="shared" si="49"/>
        <v>0.19892110586648684</v>
      </c>
      <c r="M170" s="10">
        <f t="shared" si="50"/>
        <v>0.58732299393122045</v>
      </c>
      <c r="N170" s="10">
        <f t="shared" si="51"/>
        <v>0.21375590020229265</v>
      </c>
      <c r="O170" s="10">
        <f t="shared" si="52"/>
        <v>0.7665615141955836</v>
      </c>
      <c r="P170" s="11">
        <f t="shared" si="44"/>
        <v>31.962238705327039</v>
      </c>
      <c r="Q170" s="10">
        <f t="shared" si="45"/>
        <v>3.0998851894374284E-2</v>
      </c>
      <c r="R170" s="10">
        <f t="shared" si="53"/>
        <v>0.33333333333333331</v>
      </c>
      <c r="S170" s="10">
        <f t="shared" si="54"/>
        <v>0.40740740740740738</v>
      </c>
      <c r="T170" s="10">
        <f t="shared" si="55"/>
        <v>0.78166666666666662</v>
      </c>
      <c r="U170" s="11">
        <f t="shared" si="46"/>
        <v>59</v>
      </c>
      <c r="V170" s="11">
        <f t="shared" si="47"/>
        <v>64</v>
      </c>
      <c r="W170" s="11">
        <f t="shared" si="56"/>
        <v>295</v>
      </c>
      <c r="X170" s="9">
        <f t="shared" si="57"/>
        <v>0.67430883344571813</v>
      </c>
      <c r="Y170" s="9">
        <f t="shared" si="58"/>
        <v>0</v>
      </c>
      <c r="Z170" s="10">
        <f t="shared" si="59"/>
        <v>0.21367521367521367</v>
      </c>
      <c r="AA170" s="10"/>
      <c r="AB170" s="11">
        <f t="shared" si="60"/>
        <v>125</v>
      </c>
      <c r="AC170" s="11">
        <f t="shared" si="61"/>
        <v>35.064059339177341</v>
      </c>
      <c r="AD170" s="11">
        <f t="shared" si="48"/>
        <v>4.7201618341200273</v>
      </c>
      <c r="AE170" s="9">
        <f t="shared" si="62"/>
        <v>0.74358974358974361</v>
      </c>
      <c r="AF170" s="5">
        <v>52</v>
      </c>
      <c r="AG170" s="5">
        <v>40</v>
      </c>
      <c r="AH170" s="5">
        <v>134</v>
      </c>
      <c r="AI170" s="5">
        <v>17</v>
      </c>
      <c r="AJ170" s="5">
        <v>52</v>
      </c>
      <c r="AK170" s="5">
        <v>871</v>
      </c>
      <c r="AL170" s="5">
        <v>317</v>
      </c>
      <c r="AM170" s="5">
        <v>15</v>
      </c>
      <c r="AN170" s="5">
        <v>17</v>
      </c>
      <c r="AO170" s="5"/>
      <c r="AP170" s="5">
        <v>7</v>
      </c>
      <c r="AQ170" s="5">
        <v>71</v>
      </c>
      <c r="AR170" s="5">
        <v>62</v>
      </c>
      <c r="AS170" s="5">
        <v>35</v>
      </c>
      <c r="AT170" s="5">
        <v>29</v>
      </c>
      <c r="AU170" s="5">
        <v>600</v>
      </c>
      <c r="AV170" s="5">
        <v>469</v>
      </c>
      <c r="AW170" s="5">
        <v>177</v>
      </c>
      <c r="AX170" s="5">
        <v>720</v>
      </c>
      <c r="AY170" s="5">
        <v>270</v>
      </c>
      <c r="AZ170" s="5">
        <v>2</v>
      </c>
      <c r="BA170" s="5">
        <v>1</v>
      </c>
      <c r="BB170" s="5"/>
      <c r="BC170" s="5">
        <v>1</v>
      </c>
      <c r="BD170" s="5"/>
      <c r="BE170" s="5">
        <v>12433</v>
      </c>
      <c r="BF170" s="5"/>
      <c r="BG170" s="5">
        <v>1</v>
      </c>
      <c r="BH170" s="5"/>
      <c r="BI170" s="5"/>
      <c r="BJ170" s="5"/>
      <c r="BK170" s="5"/>
      <c r="BL170" s="5"/>
      <c r="BM170" s="5"/>
      <c r="BN170" s="5">
        <v>16</v>
      </c>
      <c r="BO170" s="5">
        <v>45</v>
      </c>
      <c r="BP170" s="5">
        <v>11</v>
      </c>
      <c r="BQ170" s="5"/>
      <c r="BR170" s="5"/>
      <c r="BS170" s="5">
        <v>29</v>
      </c>
      <c r="BT170" s="5">
        <v>1</v>
      </c>
      <c r="BU170" s="5">
        <v>50</v>
      </c>
      <c r="BV170" s="5">
        <v>47</v>
      </c>
      <c r="BW170" s="5">
        <v>14</v>
      </c>
      <c r="BX170" s="5">
        <v>5</v>
      </c>
      <c r="BY170" s="5"/>
      <c r="BZ170" s="5">
        <v>1</v>
      </c>
      <c r="CA170" s="5">
        <v>117</v>
      </c>
      <c r="CB170" s="5"/>
      <c r="CC170" s="5">
        <v>14</v>
      </c>
      <c r="CD170" s="5"/>
      <c r="CE170" s="5">
        <v>61</v>
      </c>
      <c r="CF170" s="5">
        <v>56</v>
      </c>
      <c r="CG170" s="5">
        <v>31</v>
      </c>
      <c r="CH170" s="5">
        <v>87</v>
      </c>
      <c r="CI170" s="5">
        <v>1</v>
      </c>
      <c r="CJ170" s="5">
        <v>12</v>
      </c>
      <c r="CK170" s="5"/>
      <c r="CL170" s="5">
        <v>25</v>
      </c>
      <c r="CM170" s="5">
        <v>1</v>
      </c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>
        <v>3</v>
      </c>
      <c r="CZ170" s="5">
        <v>52</v>
      </c>
      <c r="DA170" s="5">
        <v>11</v>
      </c>
      <c r="DB170" s="5">
        <v>7</v>
      </c>
      <c r="DC170" s="5">
        <v>500</v>
      </c>
      <c r="DD170" s="5"/>
      <c r="DE170" s="5">
        <v>8</v>
      </c>
      <c r="DF170" s="5">
        <v>7</v>
      </c>
      <c r="DG170" s="5">
        <v>27</v>
      </c>
      <c r="DH170" s="5">
        <v>9</v>
      </c>
      <c r="DI170" s="5">
        <v>1</v>
      </c>
      <c r="DJ170" s="5">
        <v>10</v>
      </c>
      <c r="DK170" s="5">
        <v>5</v>
      </c>
      <c r="DL170" s="5">
        <v>29</v>
      </c>
      <c r="DM170" s="5">
        <v>33</v>
      </c>
      <c r="DN170" s="5">
        <v>15</v>
      </c>
      <c r="DO170" s="5">
        <v>8</v>
      </c>
      <c r="DP170" s="5">
        <v>7</v>
      </c>
      <c r="DQ170" s="5">
        <v>474</v>
      </c>
      <c r="DR170" s="5">
        <v>496</v>
      </c>
      <c r="DS170" s="5">
        <v>458</v>
      </c>
      <c r="DT170" s="5">
        <v>63.5</v>
      </c>
      <c r="DU170" s="5">
        <v>14</v>
      </c>
      <c r="DV170" s="5">
        <v>25</v>
      </c>
      <c r="DW170" s="5">
        <v>1</v>
      </c>
      <c r="DX170" s="5">
        <v>9</v>
      </c>
      <c r="DY170" s="5">
        <v>54</v>
      </c>
      <c r="DZ170" s="5">
        <v>77</v>
      </c>
      <c r="EA170" s="5">
        <v>40</v>
      </c>
      <c r="EB170" s="5">
        <v>25</v>
      </c>
      <c r="EC170" s="5">
        <v>13</v>
      </c>
      <c r="ED170" s="5">
        <v>21</v>
      </c>
      <c r="EE170" s="5"/>
      <c r="EF170" s="5">
        <v>6</v>
      </c>
      <c r="EG170" s="5">
        <v>82</v>
      </c>
      <c r="EH170" s="5">
        <v>101</v>
      </c>
      <c r="EI170" s="5">
        <v>51</v>
      </c>
      <c r="EJ170" s="5">
        <v>39</v>
      </c>
      <c r="EK170" s="5">
        <v>17</v>
      </c>
      <c r="EL170" s="5">
        <v>18</v>
      </c>
      <c r="EM170" s="5"/>
      <c r="EN170" s="5">
        <v>6</v>
      </c>
      <c r="EO170" s="5">
        <v>80</v>
      </c>
      <c r="EP170" s="5">
        <v>119</v>
      </c>
      <c r="EQ170" s="5">
        <v>61</v>
      </c>
      <c r="ER170" s="5">
        <v>25</v>
      </c>
    </row>
    <row r="171" spans="1:148" ht="15" x14ac:dyDescent="0.25">
      <c r="A171" s="4" t="s">
        <v>360</v>
      </c>
      <c r="B171" t="s">
        <v>22</v>
      </c>
      <c r="C171" t="s">
        <v>23</v>
      </c>
      <c r="D171" t="s">
        <v>328</v>
      </c>
      <c r="E171" t="s">
        <v>278</v>
      </c>
      <c r="F171" t="s">
        <v>361</v>
      </c>
      <c r="G171" t="s">
        <v>49</v>
      </c>
      <c r="H171" s="5">
        <v>17.46</v>
      </c>
      <c r="I171" s="5">
        <v>595</v>
      </c>
      <c r="J171" s="9">
        <f t="shared" si="42"/>
        <v>-2.1008403361344539</v>
      </c>
      <c r="K171" s="9">
        <f t="shared" si="43"/>
        <v>6.7226890756302522</v>
      </c>
      <c r="L171" s="10">
        <f t="shared" si="49"/>
        <v>0.18487394957983194</v>
      </c>
      <c r="M171" s="10">
        <f t="shared" si="50"/>
        <v>0.54285714285714282</v>
      </c>
      <c r="N171" s="10">
        <f t="shared" si="51"/>
        <v>0.27226890756302519</v>
      </c>
      <c r="O171" s="10">
        <f t="shared" si="52"/>
        <v>0.57407407407407407</v>
      </c>
      <c r="P171" s="11">
        <f t="shared" si="44"/>
        <v>36.134453781512605</v>
      </c>
      <c r="Q171" s="10">
        <f t="shared" si="45"/>
        <v>2.4767801857585141E-2</v>
      </c>
      <c r="R171" s="10">
        <f t="shared" si="53"/>
        <v>0.25</v>
      </c>
      <c r="S171" s="10">
        <f t="shared" si="54"/>
        <v>0.25</v>
      </c>
      <c r="T171" s="10">
        <f t="shared" si="55"/>
        <v>1</v>
      </c>
      <c r="U171" s="11">
        <f t="shared" si="46"/>
        <v>24</v>
      </c>
      <c r="V171" s="11">
        <f t="shared" si="47"/>
        <v>20</v>
      </c>
      <c r="W171" s="11">
        <f t="shared" si="56"/>
        <v>110</v>
      </c>
      <c r="X171" s="9">
        <f t="shared" si="57"/>
        <v>0</v>
      </c>
      <c r="Y171" s="9">
        <f t="shared" si="58"/>
        <v>0</v>
      </c>
      <c r="Z171" s="10" t="e">
        <f t="shared" si="59"/>
        <v>#DIV/0!</v>
      </c>
      <c r="AA171" s="10"/>
      <c r="AB171" s="11">
        <f t="shared" si="60"/>
        <v>41.666666666666664</v>
      </c>
      <c r="AC171" s="11">
        <f t="shared" si="61"/>
        <v>0</v>
      </c>
      <c r="AD171" s="11">
        <f t="shared" si="48"/>
        <v>3.3613445378151261</v>
      </c>
      <c r="AE171" s="9" t="e">
        <f t="shared" si="62"/>
        <v>#DIV/0!</v>
      </c>
      <c r="AF171" s="5">
        <v>19</v>
      </c>
      <c r="AG171" s="5">
        <v>24</v>
      </c>
      <c r="AH171" s="5">
        <v>44</v>
      </c>
      <c r="AI171" s="5">
        <v>6</v>
      </c>
      <c r="AJ171" s="5">
        <v>17</v>
      </c>
      <c r="AK171" s="5">
        <v>323</v>
      </c>
      <c r="AL171" s="5">
        <v>162</v>
      </c>
      <c r="AM171" s="5">
        <v>2</v>
      </c>
      <c r="AN171" s="5">
        <v>9</v>
      </c>
      <c r="AO171" s="5"/>
      <c r="AP171" s="5">
        <v>1</v>
      </c>
      <c r="AQ171" s="5">
        <v>49</v>
      </c>
      <c r="AR171" s="5">
        <v>49</v>
      </c>
      <c r="AS171" s="5">
        <v>25</v>
      </c>
      <c r="AT171" s="5">
        <v>22</v>
      </c>
      <c r="AU171" s="5">
        <v>231</v>
      </c>
      <c r="AV171" s="5">
        <v>231</v>
      </c>
      <c r="AW171" s="5">
        <v>184</v>
      </c>
      <c r="AX171" s="5">
        <v>308</v>
      </c>
      <c r="AY171" s="5">
        <v>150</v>
      </c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>
        <v>9</v>
      </c>
      <c r="BO171" s="5">
        <v>3</v>
      </c>
      <c r="BP171" s="5"/>
      <c r="BQ171" s="5"/>
      <c r="BR171" s="5"/>
      <c r="BS171" s="5">
        <v>15</v>
      </c>
      <c r="BT171" s="5">
        <v>1</v>
      </c>
      <c r="BU171" s="5">
        <v>30</v>
      </c>
      <c r="BV171" s="5">
        <v>19</v>
      </c>
      <c r="BW171" s="5"/>
      <c r="BX171" s="5">
        <v>1</v>
      </c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>
        <v>1</v>
      </c>
      <c r="CZ171" s="5"/>
      <c r="DA171" s="5"/>
      <c r="DB171" s="5">
        <v>5</v>
      </c>
      <c r="DC171" s="5">
        <v>490</v>
      </c>
      <c r="DD171" s="5"/>
      <c r="DE171" s="5">
        <v>3</v>
      </c>
      <c r="DF171" s="5">
        <v>2</v>
      </c>
      <c r="DG171" s="5">
        <v>8</v>
      </c>
      <c r="DH171" s="5">
        <v>2</v>
      </c>
      <c r="DI171" s="5">
        <v>1</v>
      </c>
      <c r="DJ171" s="5">
        <v>1</v>
      </c>
      <c r="DK171" s="5">
        <v>1</v>
      </c>
      <c r="DL171" s="5">
        <v>7</v>
      </c>
      <c r="DM171" s="5">
        <v>12</v>
      </c>
      <c r="DN171" s="5">
        <v>4</v>
      </c>
      <c r="DO171" s="5">
        <v>1</v>
      </c>
      <c r="DP171" s="5">
        <v>3</v>
      </c>
      <c r="DQ171" s="5">
        <v>215</v>
      </c>
      <c r="DR171" s="5">
        <v>227</v>
      </c>
      <c r="DS171" s="5">
        <v>207</v>
      </c>
      <c r="DT171" s="5">
        <v>22</v>
      </c>
      <c r="DU171" s="5">
        <v>9</v>
      </c>
      <c r="DV171" s="5">
        <v>10</v>
      </c>
      <c r="DW171" s="5"/>
      <c r="DX171" s="5">
        <v>4</v>
      </c>
      <c r="DY171" s="5">
        <v>36</v>
      </c>
      <c r="DZ171" s="5">
        <v>42</v>
      </c>
      <c r="EA171" s="5">
        <v>21</v>
      </c>
      <c r="EB171" s="5">
        <v>9</v>
      </c>
      <c r="EC171" s="5">
        <v>5</v>
      </c>
      <c r="ED171" s="5">
        <v>5</v>
      </c>
      <c r="EE171" s="5"/>
      <c r="EF171" s="5">
        <v>2</v>
      </c>
      <c r="EG171" s="5">
        <v>39</v>
      </c>
      <c r="EH171" s="5">
        <v>50</v>
      </c>
      <c r="EI171" s="5">
        <v>26</v>
      </c>
      <c r="EJ171" s="5">
        <v>19</v>
      </c>
      <c r="EK171" s="5">
        <v>8</v>
      </c>
      <c r="EL171" s="5">
        <v>5</v>
      </c>
      <c r="EM171" s="5"/>
      <c r="EN171" s="5">
        <v>1</v>
      </c>
      <c r="EO171" s="5">
        <v>51</v>
      </c>
      <c r="EP171" s="5">
        <v>41</v>
      </c>
      <c r="EQ171" s="5">
        <v>20</v>
      </c>
      <c r="ER171" s="5">
        <v>26</v>
      </c>
    </row>
    <row r="172" spans="1:148" ht="15" x14ac:dyDescent="0.25">
      <c r="A172" s="4" t="s">
        <v>362</v>
      </c>
      <c r="H172" s="5">
        <v>378.53</v>
      </c>
      <c r="I172" s="5">
        <v>39661</v>
      </c>
      <c r="J172" s="9">
        <f t="shared" si="42"/>
        <v>-4.1602581881445246</v>
      </c>
      <c r="K172" s="9">
        <f t="shared" si="43"/>
        <v>0.56100451324979195</v>
      </c>
      <c r="L172" s="10">
        <f t="shared" si="49"/>
        <v>0.16893169612465647</v>
      </c>
      <c r="M172" s="10">
        <f t="shared" si="50"/>
        <v>0.57638486170293235</v>
      </c>
      <c r="N172" s="10">
        <f t="shared" si="51"/>
        <v>0.25468344217241118</v>
      </c>
      <c r="O172" s="10">
        <f t="shared" si="52"/>
        <v>0.54667854667854665</v>
      </c>
      <c r="P172" s="11">
        <f t="shared" si="44"/>
        <v>39.174503920728171</v>
      </c>
      <c r="Q172" s="10">
        <f t="shared" si="45"/>
        <v>2.7165354330708661E-2</v>
      </c>
      <c r="R172" s="10">
        <f t="shared" si="53"/>
        <v>0.36231884057971014</v>
      </c>
      <c r="S172" s="10">
        <f t="shared" si="54"/>
        <v>0.30917874396135264</v>
      </c>
      <c r="T172" s="10">
        <f t="shared" si="55"/>
        <v>0.98949741885717679</v>
      </c>
      <c r="U172" s="11">
        <f t="shared" si="46"/>
        <v>1397</v>
      </c>
      <c r="V172" s="11">
        <f t="shared" si="47"/>
        <v>1503</v>
      </c>
      <c r="W172" s="11">
        <f t="shared" si="56"/>
        <v>6700</v>
      </c>
      <c r="X172" s="9">
        <f t="shared" si="57"/>
        <v>0.50427371977509383</v>
      </c>
      <c r="Y172" s="9">
        <f t="shared" si="58"/>
        <v>0.89552238805970152</v>
      </c>
      <c r="Z172" s="10">
        <f t="shared" si="59"/>
        <v>5.6597099398655822E-2</v>
      </c>
      <c r="AA172" s="10"/>
      <c r="AB172" s="11">
        <f t="shared" si="60"/>
        <v>126.81510164569215</v>
      </c>
      <c r="AC172" s="11">
        <f t="shared" si="61"/>
        <v>155.06416883084137</v>
      </c>
      <c r="AD172" s="11">
        <f t="shared" si="48"/>
        <v>4.5636771639646003</v>
      </c>
      <c r="AE172" s="9">
        <f t="shared" si="62"/>
        <v>0.7665369649805448</v>
      </c>
      <c r="AF172" s="5">
        <v>1101</v>
      </c>
      <c r="AG172" s="5">
        <v>1033</v>
      </c>
      <c r="AH172" s="5">
        <v>3014</v>
      </c>
      <c r="AI172" s="5">
        <v>374</v>
      </c>
      <c r="AJ172" s="5">
        <v>1178</v>
      </c>
      <c r="AK172" s="5">
        <v>22860</v>
      </c>
      <c r="AL172" s="5">
        <v>10101</v>
      </c>
      <c r="AM172" s="5">
        <v>339</v>
      </c>
      <c r="AN172" s="5">
        <v>554</v>
      </c>
      <c r="AO172" s="5"/>
      <c r="AP172" s="5">
        <v>95</v>
      </c>
      <c r="AQ172" s="5">
        <v>2160</v>
      </c>
      <c r="AR172" s="5">
        <v>2141</v>
      </c>
      <c r="AS172" s="5">
        <v>956</v>
      </c>
      <c r="AT172" s="5">
        <v>897</v>
      </c>
      <c r="AU172" s="5">
        <v>16853</v>
      </c>
      <c r="AV172" s="5">
        <v>16676</v>
      </c>
      <c r="AW172" s="5">
        <v>15652</v>
      </c>
      <c r="AX172" s="5">
        <v>19372</v>
      </c>
      <c r="AY172" s="5">
        <v>9985</v>
      </c>
      <c r="AZ172" s="5">
        <v>50</v>
      </c>
      <c r="BA172" s="5">
        <v>20</v>
      </c>
      <c r="BB172" s="5">
        <v>6</v>
      </c>
      <c r="BC172" s="5">
        <v>20</v>
      </c>
      <c r="BD172" s="5">
        <v>6</v>
      </c>
      <c r="BE172" s="5">
        <v>245142</v>
      </c>
      <c r="BF172" s="5">
        <v>39876</v>
      </c>
      <c r="BG172" s="5">
        <v>21</v>
      </c>
      <c r="BH172" s="5">
        <v>5</v>
      </c>
      <c r="BI172" s="5"/>
      <c r="BJ172" s="5">
        <v>201</v>
      </c>
      <c r="BK172" s="5">
        <v>200</v>
      </c>
      <c r="BL172" s="5"/>
      <c r="BM172" s="5"/>
      <c r="BN172" s="5">
        <v>158</v>
      </c>
      <c r="BO172" s="5">
        <v>47</v>
      </c>
      <c r="BP172" s="5">
        <v>131</v>
      </c>
      <c r="BQ172" s="5">
        <v>5</v>
      </c>
      <c r="BR172" s="5">
        <v>127</v>
      </c>
      <c r="BS172" s="5">
        <v>407</v>
      </c>
      <c r="BT172" s="5">
        <v>16</v>
      </c>
      <c r="BU172" s="5">
        <v>1538</v>
      </c>
      <c r="BV172" s="5">
        <v>1267</v>
      </c>
      <c r="BW172" s="5">
        <v>47</v>
      </c>
      <c r="BX172" s="5">
        <v>131</v>
      </c>
      <c r="BY172" s="5"/>
      <c r="BZ172" s="5">
        <v>13</v>
      </c>
      <c r="CA172" s="5">
        <v>2827</v>
      </c>
      <c r="CB172" s="5"/>
      <c r="CC172" s="5">
        <v>295</v>
      </c>
      <c r="CD172" s="5">
        <v>292</v>
      </c>
      <c r="CE172" s="5">
        <v>1422</v>
      </c>
      <c r="CF172" s="5">
        <v>1405</v>
      </c>
      <c r="CG172" s="5">
        <v>446</v>
      </c>
      <c r="CH172" s="5">
        <v>2167</v>
      </c>
      <c r="CI172" s="5">
        <v>13</v>
      </c>
      <c r="CJ172" s="5">
        <v>325</v>
      </c>
      <c r="CK172" s="5"/>
      <c r="CL172" s="5">
        <v>160</v>
      </c>
      <c r="CM172" s="5">
        <v>13</v>
      </c>
      <c r="CN172" s="5">
        <v>188</v>
      </c>
      <c r="CO172" s="5">
        <v>3</v>
      </c>
      <c r="CP172" s="5">
        <v>179</v>
      </c>
      <c r="CQ172" s="5">
        <v>2</v>
      </c>
      <c r="CR172" s="5">
        <v>165</v>
      </c>
      <c r="CS172" s="5">
        <v>10</v>
      </c>
      <c r="CT172" s="5">
        <v>348</v>
      </c>
      <c r="CU172" s="5">
        <v>12</v>
      </c>
      <c r="CV172" s="5">
        <v>112</v>
      </c>
      <c r="CW172" s="5"/>
      <c r="CX172" s="5">
        <v>13</v>
      </c>
      <c r="CY172" s="5">
        <v>48</v>
      </c>
      <c r="CZ172" s="5">
        <v>6150</v>
      </c>
      <c r="DA172" s="5">
        <v>3361</v>
      </c>
      <c r="DB172" s="5">
        <v>2650</v>
      </c>
      <c r="DC172" s="5">
        <v>330819</v>
      </c>
      <c r="DD172" s="5">
        <v>4</v>
      </c>
      <c r="DE172" s="5">
        <v>208</v>
      </c>
      <c r="DF172" s="5">
        <v>181</v>
      </c>
      <c r="DG172" s="5">
        <v>621</v>
      </c>
      <c r="DH172" s="5">
        <v>225</v>
      </c>
      <c r="DI172" s="5">
        <v>10</v>
      </c>
      <c r="DJ172" s="5">
        <v>182</v>
      </c>
      <c r="DK172" s="5">
        <v>136</v>
      </c>
      <c r="DL172" s="5">
        <v>147</v>
      </c>
      <c r="DM172" s="5">
        <v>315</v>
      </c>
      <c r="DN172" s="5">
        <v>320</v>
      </c>
      <c r="DO172" s="5">
        <v>254</v>
      </c>
      <c r="DP172" s="5">
        <v>66</v>
      </c>
      <c r="DQ172" s="5">
        <v>15537</v>
      </c>
      <c r="DR172" s="5">
        <v>16542</v>
      </c>
      <c r="DS172" s="5">
        <v>14624</v>
      </c>
      <c r="DT172" s="5">
        <v>357</v>
      </c>
      <c r="DU172" s="5">
        <v>330</v>
      </c>
      <c r="DV172" s="5">
        <v>546</v>
      </c>
      <c r="DW172" s="5">
        <v>1</v>
      </c>
      <c r="DX172" s="5">
        <v>112</v>
      </c>
      <c r="DY172" s="5">
        <v>1958</v>
      </c>
      <c r="DZ172" s="5">
        <v>1870</v>
      </c>
      <c r="EA172" s="5">
        <v>789</v>
      </c>
      <c r="EB172" s="5">
        <v>779</v>
      </c>
      <c r="EC172" s="5">
        <v>383</v>
      </c>
      <c r="ED172" s="5">
        <v>463</v>
      </c>
      <c r="EE172" s="5">
        <v>4</v>
      </c>
      <c r="EF172" s="5">
        <v>109</v>
      </c>
      <c r="EG172" s="5">
        <v>2061</v>
      </c>
      <c r="EH172" s="5">
        <v>1968</v>
      </c>
      <c r="EI172" s="5">
        <v>865</v>
      </c>
      <c r="EJ172" s="5">
        <v>854</v>
      </c>
      <c r="EK172" s="5">
        <v>345</v>
      </c>
      <c r="EL172" s="5">
        <v>494</v>
      </c>
      <c r="EM172" s="5"/>
      <c r="EN172" s="5">
        <v>81</v>
      </c>
      <c r="EO172" s="5">
        <v>2147</v>
      </c>
      <c r="EP172" s="5">
        <v>2061</v>
      </c>
      <c r="EQ172" s="5">
        <v>953</v>
      </c>
      <c r="ER172" s="5">
        <v>944</v>
      </c>
    </row>
    <row r="173" spans="1:148" ht="15" x14ac:dyDescent="0.25">
      <c r="A173" s="4" t="s">
        <v>363</v>
      </c>
      <c r="B173" t="s">
        <v>22</v>
      </c>
      <c r="C173" t="s">
        <v>30</v>
      </c>
      <c r="D173" t="s">
        <v>364</v>
      </c>
      <c r="E173" t="s">
        <v>278</v>
      </c>
      <c r="F173" t="s">
        <v>365</v>
      </c>
      <c r="G173" t="s">
        <v>40</v>
      </c>
      <c r="H173" s="5">
        <v>103.83</v>
      </c>
      <c r="I173" s="5">
        <v>7169</v>
      </c>
      <c r="J173" s="9">
        <f t="shared" si="42"/>
        <v>-2.4061933324034035</v>
      </c>
      <c r="K173" s="9">
        <f t="shared" si="43"/>
        <v>-3.0687683079927468</v>
      </c>
      <c r="L173" s="10">
        <f t="shared" si="49"/>
        <v>0.18147579857720741</v>
      </c>
      <c r="M173" s="10">
        <f t="shared" si="50"/>
        <v>0.5777653787139071</v>
      </c>
      <c r="N173" s="10">
        <f t="shared" si="51"/>
        <v>0.24075882270888549</v>
      </c>
      <c r="O173" s="10">
        <f t="shared" si="52"/>
        <v>0.61355735805330247</v>
      </c>
      <c r="P173" s="11">
        <f t="shared" si="44"/>
        <v>35.667457106988422</v>
      </c>
      <c r="Q173" s="10">
        <f t="shared" si="45"/>
        <v>2.94543698696282E-2</v>
      </c>
      <c r="R173" s="10">
        <f t="shared" si="53"/>
        <v>0.34426229508196721</v>
      </c>
      <c r="S173" s="10">
        <f t="shared" si="54"/>
        <v>0.40163934426229508</v>
      </c>
      <c r="T173" s="10">
        <f t="shared" si="55"/>
        <v>0.99561243144424127</v>
      </c>
      <c r="U173" s="11">
        <f t="shared" si="46"/>
        <v>269</v>
      </c>
      <c r="V173" s="11">
        <f t="shared" si="47"/>
        <v>239</v>
      </c>
      <c r="W173" s="11">
        <f t="shared" si="56"/>
        <v>1301</v>
      </c>
      <c r="X173" s="9">
        <f t="shared" si="57"/>
        <v>0.41846840563537452</v>
      </c>
      <c r="Y173" s="9">
        <f t="shared" si="58"/>
        <v>0.76863950807071479</v>
      </c>
      <c r="Z173" s="10">
        <f t="shared" si="59"/>
        <v>0.1007905138339921</v>
      </c>
      <c r="AA173" s="10"/>
      <c r="AB173" s="11">
        <f t="shared" si="60"/>
        <v>106.06060606060606</v>
      </c>
      <c r="AC173" s="11">
        <f t="shared" si="61"/>
        <v>55.795787418049933</v>
      </c>
      <c r="AD173" s="11">
        <f t="shared" si="48"/>
        <v>2.5108104338122472</v>
      </c>
      <c r="AE173" s="9">
        <f t="shared" si="62"/>
        <v>1.0019762845849802</v>
      </c>
      <c r="AF173" s="5">
        <v>220</v>
      </c>
      <c r="AG173" s="5">
        <v>198</v>
      </c>
      <c r="AH173" s="5">
        <v>575</v>
      </c>
      <c r="AI173" s="5">
        <v>66</v>
      </c>
      <c r="AJ173" s="5">
        <v>242</v>
      </c>
      <c r="AK173" s="5">
        <v>4142</v>
      </c>
      <c r="AL173" s="5">
        <v>1726</v>
      </c>
      <c r="AM173" s="5">
        <v>71</v>
      </c>
      <c r="AN173" s="5">
        <v>99</v>
      </c>
      <c r="AO173" s="5"/>
      <c r="AP173" s="5">
        <v>10</v>
      </c>
      <c r="AQ173" s="5">
        <v>327</v>
      </c>
      <c r="AR173" s="5">
        <v>349</v>
      </c>
      <c r="AS173" s="5">
        <v>141</v>
      </c>
      <c r="AT173" s="5">
        <v>156</v>
      </c>
      <c r="AU173" s="5">
        <v>2735</v>
      </c>
      <c r="AV173" s="5">
        <v>2723</v>
      </c>
      <c r="AW173" s="5">
        <v>2330</v>
      </c>
      <c r="AX173" s="5">
        <v>2900</v>
      </c>
      <c r="AY173" s="5">
        <v>1867</v>
      </c>
      <c r="AZ173" s="5">
        <v>1</v>
      </c>
      <c r="BA173" s="5">
        <v>3</v>
      </c>
      <c r="BB173" s="5">
        <v>1</v>
      </c>
      <c r="BC173" s="5">
        <v>3</v>
      </c>
      <c r="BD173" s="5">
        <v>1</v>
      </c>
      <c r="BE173" s="5">
        <v>46482</v>
      </c>
      <c r="BF173" s="5">
        <v>8243</v>
      </c>
      <c r="BG173" s="5">
        <v>3</v>
      </c>
      <c r="BH173" s="5">
        <v>1</v>
      </c>
      <c r="BI173" s="5"/>
      <c r="BJ173" s="5">
        <v>26</v>
      </c>
      <c r="BK173" s="5">
        <v>26</v>
      </c>
      <c r="BL173" s="5"/>
      <c r="BM173" s="5"/>
      <c r="BN173" s="5">
        <v>47</v>
      </c>
      <c r="BO173" s="5">
        <v>7</v>
      </c>
      <c r="BP173" s="5">
        <v>40</v>
      </c>
      <c r="BQ173" s="5">
        <v>1</v>
      </c>
      <c r="BR173" s="5">
        <v>34</v>
      </c>
      <c r="BS173" s="5">
        <v>61</v>
      </c>
      <c r="BT173" s="5">
        <v>2</v>
      </c>
      <c r="BU173" s="5">
        <v>225</v>
      </c>
      <c r="BV173" s="5">
        <v>214</v>
      </c>
      <c r="BW173" s="5">
        <v>9</v>
      </c>
      <c r="BX173" s="5">
        <v>21</v>
      </c>
      <c r="BY173" s="5"/>
      <c r="BZ173" s="5">
        <v>2</v>
      </c>
      <c r="CA173" s="5">
        <v>506</v>
      </c>
      <c r="CB173" s="5"/>
      <c r="CC173" s="5">
        <v>46</v>
      </c>
      <c r="CD173" s="5">
        <v>1</v>
      </c>
      <c r="CE173" s="5">
        <v>276</v>
      </c>
      <c r="CF173" s="5">
        <v>230</v>
      </c>
      <c r="CG173" s="5">
        <v>78</v>
      </c>
      <c r="CH173" s="5">
        <v>507</v>
      </c>
      <c r="CI173" s="5">
        <v>2</v>
      </c>
      <c r="CJ173" s="5">
        <v>58</v>
      </c>
      <c r="CK173" s="5"/>
      <c r="CL173" s="5">
        <v>51</v>
      </c>
      <c r="CM173" s="5">
        <v>2</v>
      </c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>
        <v>2</v>
      </c>
      <c r="CZ173" s="5">
        <v>400</v>
      </c>
      <c r="DA173" s="5">
        <v>208</v>
      </c>
      <c r="DB173" s="5">
        <v>28</v>
      </c>
      <c r="DC173" s="5">
        <v>10610</v>
      </c>
      <c r="DD173" s="5"/>
      <c r="DE173" s="5">
        <v>22</v>
      </c>
      <c r="DF173" s="5">
        <v>18</v>
      </c>
      <c r="DG173" s="5">
        <v>122</v>
      </c>
      <c r="DH173" s="5">
        <v>42</v>
      </c>
      <c r="DI173" s="5">
        <v>2</v>
      </c>
      <c r="DJ173" s="5">
        <v>47</v>
      </c>
      <c r="DK173" s="5">
        <v>24</v>
      </c>
      <c r="DL173" s="5">
        <v>39</v>
      </c>
      <c r="DM173" s="5">
        <v>68</v>
      </c>
      <c r="DN173" s="5">
        <v>65</v>
      </c>
      <c r="DO173" s="5">
        <v>56</v>
      </c>
      <c r="DP173" s="5">
        <v>9</v>
      </c>
      <c r="DQ173" s="5">
        <v>2557</v>
      </c>
      <c r="DR173" s="5">
        <v>2683</v>
      </c>
      <c r="DS173" s="5">
        <v>2478</v>
      </c>
      <c r="DT173" s="5">
        <v>85.5</v>
      </c>
      <c r="DU173" s="5">
        <v>59</v>
      </c>
      <c r="DV173" s="5">
        <v>87</v>
      </c>
      <c r="DW173" s="5"/>
      <c r="DX173" s="5">
        <v>21</v>
      </c>
      <c r="DY173" s="5">
        <v>288</v>
      </c>
      <c r="DZ173" s="5">
        <v>248</v>
      </c>
      <c r="EA173" s="5">
        <v>106</v>
      </c>
      <c r="EB173" s="5">
        <v>117</v>
      </c>
      <c r="EC173" s="5">
        <v>70</v>
      </c>
      <c r="ED173" s="5">
        <v>72</v>
      </c>
      <c r="EE173" s="5">
        <v>2</v>
      </c>
      <c r="EF173" s="5">
        <v>21</v>
      </c>
      <c r="EG173" s="5">
        <v>318</v>
      </c>
      <c r="EH173" s="5">
        <v>306</v>
      </c>
      <c r="EI173" s="5">
        <v>116</v>
      </c>
      <c r="EJ173" s="5">
        <v>137</v>
      </c>
      <c r="EK173" s="5">
        <v>69</v>
      </c>
      <c r="EL173" s="5">
        <v>80</v>
      </c>
      <c r="EM173" s="5"/>
      <c r="EN173" s="5">
        <v>23</v>
      </c>
      <c r="EO173" s="5">
        <v>362</v>
      </c>
      <c r="EP173" s="5">
        <v>305</v>
      </c>
      <c r="EQ173" s="5">
        <v>147</v>
      </c>
      <c r="ER173" s="5">
        <v>188</v>
      </c>
    </row>
    <row r="174" spans="1:148" ht="15" x14ac:dyDescent="0.25">
      <c r="A174" s="4" t="s">
        <v>366</v>
      </c>
      <c r="B174" t="s">
        <v>22</v>
      </c>
      <c r="C174" t="s">
        <v>23</v>
      </c>
      <c r="D174" t="s">
        <v>364</v>
      </c>
      <c r="E174" t="s">
        <v>278</v>
      </c>
      <c r="F174" t="s">
        <v>367</v>
      </c>
      <c r="G174" t="s">
        <v>44</v>
      </c>
      <c r="H174" s="5">
        <v>8.18</v>
      </c>
      <c r="I174" s="5">
        <v>2131</v>
      </c>
      <c r="J174" s="9">
        <f t="shared" si="42"/>
        <v>-7.3908962928202726</v>
      </c>
      <c r="K174" s="9">
        <f t="shared" si="43"/>
        <v>-3.1675269826372596</v>
      </c>
      <c r="L174" s="10">
        <f t="shared" si="49"/>
        <v>0.14218676677616143</v>
      </c>
      <c r="M174" s="10">
        <f t="shared" si="50"/>
        <v>0.57625527921163777</v>
      </c>
      <c r="N174" s="10">
        <f t="shared" si="51"/>
        <v>0.28155795401220085</v>
      </c>
      <c r="O174" s="10">
        <f t="shared" si="52"/>
        <v>0.41499999999999998</v>
      </c>
      <c r="P174" s="11">
        <f t="shared" si="44"/>
        <v>32.097606757390899</v>
      </c>
      <c r="Q174" s="10">
        <f t="shared" si="45"/>
        <v>2.6872964169381109E-2</v>
      </c>
      <c r="R174" s="10">
        <f t="shared" si="53"/>
        <v>0.36363636363636365</v>
      </c>
      <c r="S174" s="10">
        <f t="shared" si="54"/>
        <v>0.33333333333333331</v>
      </c>
      <c r="T174" s="10">
        <f t="shared" si="55"/>
        <v>1</v>
      </c>
      <c r="U174" s="11">
        <f t="shared" si="46"/>
        <v>68</v>
      </c>
      <c r="V174" s="11">
        <f t="shared" si="47"/>
        <v>97</v>
      </c>
      <c r="W174" s="11">
        <f t="shared" si="56"/>
        <v>303</v>
      </c>
      <c r="X174" s="9">
        <f t="shared" si="57"/>
        <v>0.46926325668700136</v>
      </c>
      <c r="Y174" s="9">
        <f t="shared" si="58"/>
        <v>0</v>
      </c>
      <c r="Z174" s="10">
        <f t="shared" si="59"/>
        <v>9.6491228070175433E-2</v>
      </c>
      <c r="AA174" s="10"/>
      <c r="AB174" s="11">
        <f t="shared" si="60"/>
        <v>148.93617021276594</v>
      </c>
      <c r="AC174" s="11">
        <f t="shared" si="61"/>
        <v>128.10886907555138</v>
      </c>
      <c r="AD174" s="11">
        <f t="shared" si="48"/>
        <v>3.7541060534960109</v>
      </c>
      <c r="AE174" s="9">
        <f t="shared" si="62"/>
        <v>1</v>
      </c>
      <c r="AF174" s="5">
        <v>46</v>
      </c>
      <c r="AG174" s="5">
        <v>47</v>
      </c>
      <c r="AH174" s="5">
        <v>141</v>
      </c>
      <c r="AI174" s="5">
        <v>15</v>
      </c>
      <c r="AJ174" s="5">
        <v>54</v>
      </c>
      <c r="AK174" s="5">
        <v>1228</v>
      </c>
      <c r="AL174" s="5">
        <v>600</v>
      </c>
      <c r="AM174" s="5">
        <v>17</v>
      </c>
      <c r="AN174" s="5">
        <v>34</v>
      </c>
      <c r="AO174" s="5"/>
      <c r="AP174" s="5">
        <v>10</v>
      </c>
      <c r="AQ174" s="5">
        <v>202</v>
      </c>
      <c r="AR174" s="5">
        <v>172</v>
      </c>
      <c r="AS174" s="5">
        <v>120</v>
      </c>
      <c r="AT174" s="5">
        <v>80</v>
      </c>
      <c r="AU174" s="5">
        <v>1126</v>
      </c>
      <c r="AV174" s="5">
        <v>1126</v>
      </c>
      <c r="AW174" s="5">
        <v>1126</v>
      </c>
      <c r="AX174" s="5">
        <v>1211</v>
      </c>
      <c r="AY174" s="5">
        <v>13</v>
      </c>
      <c r="AZ174" s="5">
        <v>7</v>
      </c>
      <c r="BA174" s="5">
        <v>1</v>
      </c>
      <c r="BB174" s="5"/>
      <c r="BC174" s="5">
        <v>1</v>
      </c>
      <c r="BD174" s="5"/>
      <c r="BE174" s="5">
        <v>14674</v>
      </c>
      <c r="BF174" s="5"/>
      <c r="BG174" s="5">
        <v>1</v>
      </c>
      <c r="BH174" s="5">
        <v>1</v>
      </c>
      <c r="BI174" s="5"/>
      <c r="BJ174" s="5">
        <v>40</v>
      </c>
      <c r="BK174" s="5">
        <v>40</v>
      </c>
      <c r="BL174" s="5"/>
      <c r="BM174" s="5"/>
      <c r="BN174" s="5">
        <v>24</v>
      </c>
      <c r="BO174" s="5"/>
      <c r="BP174" s="5">
        <v>13</v>
      </c>
      <c r="BQ174" s="5">
        <v>1</v>
      </c>
      <c r="BR174" s="5">
        <v>30</v>
      </c>
      <c r="BS174" s="5">
        <v>84</v>
      </c>
      <c r="BT174" s="5">
        <v>1</v>
      </c>
      <c r="BU174" s="5">
        <v>74</v>
      </c>
      <c r="BV174" s="5">
        <v>64</v>
      </c>
      <c r="BW174" s="5">
        <v>4</v>
      </c>
      <c r="BX174" s="5">
        <v>7</v>
      </c>
      <c r="BY174" s="5"/>
      <c r="BZ174" s="5">
        <v>1</v>
      </c>
      <c r="CA174" s="5">
        <v>114</v>
      </c>
      <c r="CB174" s="5"/>
      <c r="CC174" s="5">
        <v>13</v>
      </c>
      <c r="CD174" s="5">
        <v>10</v>
      </c>
      <c r="CE174" s="5">
        <v>53</v>
      </c>
      <c r="CF174" s="5">
        <v>61</v>
      </c>
      <c r="CG174" s="5">
        <v>30</v>
      </c>
      <c r="CH174" s="5">
        <v>114</v>
      </c>
      <c r="CI174" s="5">
        <v>1</v>
      </c>
      <c r="CJ174" s="5">
        <v>12</v>
      </c>
      <c r="CK174" s="5"/>
      <c r="CL174" s="5">
        <v>11</v>
      </c>
      <c r="CM174" s="5">
        <v>1</v>
      </c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>
        <v>3</v>
      </c>
      <c r="CZ174" s="5">
        <v>273</v>
      </c>
      <c r="DA174" s="5">
        <v>102</v>
      </c>
      <c r="DB174" s="5">
        <v>60</v>
      </c>
      <c r="DC174" s="5">
        <v>6390</v>
      </c>
      <c r="DD174" s="5"/>
      <c r="DE174" s="5">
        <v>9</v>
      </c>
      <c r="DF174" s="5">
        <v>8</v>
      </c>
      <c r="DG174" s="5">
        <v>33</v>
      </c>
      <c r="DH174" s="5">
        <v>12</v>
      </c>
      <c r="DI174" s="5"/>
      <c r="DJ174" s="5">
        <v>11</v>
      </c>
      <c r="DK174" s="5">
        <v>4</v>
      </c>
      <c r="DL174" s="5">
        <v>10</v>
      </c>
      <c r="DM174" s="5">
        <v>14</v>
      </c>
      <c r="DN174" s="5">
        <v>18</v>
      </c>
      <c r="DO174" s="5">
        <v>11</v>
      </c>
      <c r="DP174" s="5">
        <v>7</v>
      </c>
      <c r="DQ174" s="5">
        <v>684</v>
      </c>
      <c r="DR174" s="5">
        <v>719</v>
      </c>
      <c r="DS174" s="5">
        <v>678</v>
      </c>
      <c r="DT174" s="5">
        <v>39</v>
      </c>
      <c r="DU174" s="5">
        <v>21</v>
      </c>
      <c r="DV174" s="5">
        <v>34</v>
      </c>
      <c r="DW174" s="5"/>
      <c r="DX174" s="5">
        <v>11</v>
      </c>
      <c r="DY174" s="5">
        <v>232</v>
      </c>
      <c r="DZ174" s="5">
        <v>170</v>
      </c>
      <c r="EA174" s="5">
        <v>71</v>
      </c>
      <c r="EB174" s="5">
        <v>119</v>
      </c>
      <c r="EC174" s="5">
        <v>17</v>
      </c>
      <c r="ED174" s="5">
        <v>36</v>
      </c>
      <c r="EE174" s="5"/>
      <c r="EF174" s="5">
        <v>11</v>
      </c>
      <c r="EG174" s="5">
        <v>196</v>
      </c>
      <c r="EH174" s="5">
        <v>165</v>
      </c>
      <c r="EI174" s="5">
        <v>80</v>
      </c>
      <c r="EJ174" s="5">
        <v>109</v>
      </c>
      <c r="EK174" s="5">
        <v>13</v>
      </c>
      <c r="EL174" s="5">
        <v>27</v>
      </c>
      <c r="EM174" s="5"/>
      <c r="EN174" s="5">
        <v>5</v>
      </c>
      <c r="EO174" s="5">
        <v>188</v>
      </c>
      <c r="EP174" s="5">
        <v>168</v>
      </c>
      <c r="EQ174" s="5">
        <v>91</v>
      </c>
      <c r="ER174" s="5">
        <v>81</v>
      </c>
    </row>
    <row r="175" spans="1:148" ht="15" x14ac:dyDescent="0.25">
      <c r="A175" s="4" t="s">
        <v>368</v>
      </c>
      <c r="B175" t="s">
        <v>22</v>
      </c>
      <c r="C175" t="s">
        <v>30</v>
      </c>
      <c r="D175" t="s">
        <v>364</v>
      </c>
      <c r="E175" t="s">
        <v>278</v>
      </c>
      <c r="F175" t="s">
        <v>369</v>
      </c>
      <c r="G175" t="s">
        <v>44</v>
      </c>
      <c r="H175" s="5">
        <v>33.549999999999997</v>
      </c>
      <c r="I175" s="5">
        <v>3547</v>
      </c>
      <c r="J175" s="9">
        <f t="shared" si="42"/>
        <v>-4.7223005356639414</v>
      </c>
      <c r="K175" s="9">
        <f t="shared" si="43"/>
        <v>0.775303073019453</v>
      </c>
      <c r="L175" s="10">
        <f t="shared" si="49"/>
        <v>0.15872568367634621</v>
      </c>
      <c r="M175" s="10">
        <f t="shared" si="50"/>
        <v>0.5985339723710178</v>
      </c>
      <c r="N175" s="10">
        <f t="shared" si="51"/>
        <v>0.24274034395263602</v>
      </c>
      <c r="O175" s="10">
        <f t="shared" si="52"/>
        <v>0.54703832752613235</v>
      </c>
      <c r="P175" s="11">
        <f t="shared" si="44"/>
        <v>43.755286157316043</v>
      </c>
      <c r="Q175" s="10">
        <f t="shared" si="45"/>
        <v>1.4130946773433821E-2</v>
      </c>
      <c r="R175" s="10">
        <f t="shared" si="53"/>
        <v>0.36666666666666664</v>
      </c>
      <c r="S175" s="10">
        <f t="shared" si="54"/>
        <v>0.2</v>
      </c>
      <c r="T175" s="10">
        <f t="shared" si="55"/>
        <v>0.92180774748923955</v>
      </c>
      <c r="U175" s="11">
        <f t="shared" si="46"/>
        <v>133</v>
      </c>
      <c r="V175" s="11">
        <f t="shared" si="47"/>
        <v>144</v>
      </c>
      <c r="W175" s="11">
        <f t="shared" si="56"/>
        <v>563</v>
      </c>
      <c r="X175" s="9">
        <f t="shared" si="57"/>
        <v>0.56385678037778408</v>
      </c>
      <c r="Y175" s="9">
        <f t="shared" si="58"/>
        <v>1.7761989342806395</v>
      </c>
      <c r="Z175" s="10">
        <f t="shared" si="59"/>
        <v>1.6891891891891893E-2</v>
      </c>
      <c r="AA175" s="10"/>
      <c r="AB175" s="11">
        <f t="shared" si="60"/>
        <v>127.90697674418605</v>
      </c>
      <c r="AC175" s="11">
        <f t="shared" si="61"/>
        <v>188.32816464617989</v>
      </c>
      <c r="AD175" s="11">
        <f t="shared" si="48"/>
        <v>4.7927826332111643</v>
      </c>
      <c r="AE175" s="9">
        <f t="shared" si="62"/>
        <v>0.54391891891891897</v>
      </c>
      <c r="AF175" s="5">
        <v>118</v>
      </c>
      <c r="AG175" s="5">
        <v>86</v>
      </c>
      <c r="AH175" s="5">
        <v>237</v>
      </c>
      <c r="AI175" s="5">
        <v>30</v>
      </c>
      <c r="AJ175" s="5">
        <v>92</v>
      </c>
      <c r="AK175" s="5">
        <v>2123</v>
      </c>
      <c r="AL175" s="5">
        <v>861</v>
      </c>
      <c r="AM175" s="5">
        <v>26</v>
      </c>
      <c r="AN175" s="5">
        <v>56</v>
      </c>
      <c r="AO175" s="5"/>
      <c r="AP175" s="5">
        <v>5</v>
      </c>
      <c r="AQ175" s="5">
        <v>260</v>
      </c>
      <c r="AR175" s="5">
        <v>251</v>
      </c>
      <c r="AS175" s="5">
        <v>103</v>
      </c>
      <c r="AT175" s="5">
        <v>97</v>
      </c>
      <c r="AU175" s="5">
        <v>1394</v>
      </c>
      <c r="AV175" s="5">
        <v>1285</v>
      </c>
      <c r="AW175" s="5">
        <v>1264</v>
      </c>
      <c r="AX175" s="5">
        <v>1435</v>
      </c>
      <c r="AY175" s="5">
        <v>1073</v>
      </c>
      <c r="AZ175" s="5">
        <v>4</v>
      </c>
      <c r="BA175" s="5">
        <v>2</v>
      </c>
      <c r="BB175" s="5">
        <v>1</v>
      </c>
      <c r="BC175" s="5">
        <v>2</v>
      </c>
      <c r="BD175" s="5">
        <v>1</v>
      </c>
      <c r="BE175" s="5">
        <v>20329</v>
      </c>
      <c r="BF175" s="5">
        <v>6997</v>
      </c>
      <c r="BG175" s="5">
        <v>1</v>
      </c>
      <c r="BH175" s="5">
        <v>1</v>
      </c>
      <c r="BI175" s="5"/>
      <c r="BJ175" s="5">
        <v>12</v>
      </c>
      <c r="BK175" s="5">
        <v>12</v>
      </c>
      <c r="BL175" s="5"/>
      <c r="BM175" s="5"/>
      <c r="BN175" s="5">
        <v>8</v>
      </c>
      <c r="BO175" s="5">
        <v>3</v>
      </c>
      <c r="BP175" s="5">
        <v>6</v>
      </c>
      <c r="BQ175" s="5">
        <v>1</v>
      </c>
      <c r="BR175" s="5">
        <v>30</v>
      </c>
      <c r="BS175" s="5">
        <v>40</v>
      </c>
      <c r="BT175" s="5">
        <v>1</v>
      </c>
      <c r="BU175" s="5">
        <v>150</v>
      </c>
      <c r="BV175" s="5">
        <v>116</v>
      </c>
      <c r="BW175" s="5"/>
      <c r="BX175" s="5">
        <v>11</v>
      </c>
      <c r="BY175" s="5"/>
      <c r="BZ175" s="5">
        <v>1</v>
      </c>
      <c r="CA175" s="5">
        <v>296</v>
      </c>
      <c r="CB175" s="5"/>
      <c r="CC175" s="5">
        <v>29</v>
      </c>
      <c r="CD175" s="5">
        <v>85</v>
      </c>
      <c r="CE175" s="5">
        <v>135</v>
      </c>
      <c r="CF175" s="5">
        <v>161</v>
      </c>
      <c r="CG175" s="5">
        <v>91</v>
      </c>
      <c r="CH175" s="5">
        <v>161</v>
      </c>
      <c r="CI175" s="5">
        <v>1</v>
      </c>
      <c r="CJ175" s="5">
        <v>21</v>
      </c>
      <c r="CK175" s="5"/>
      <c r="CL175" s="5">
        <v>5</v>
      </c>
      <c r="CM175" s="5">
        <v>1</v>
      </c>
      <c r="CN175" s="5"/>
      <c r="CO175" s="5"/>
      <c r="CP175" s="5">
        <v>53</v>
      </c>
      <c r="CQ175" s="5"/>
      <c r="CR175" s="5"/>
      <c r="CS175" s="5"/>
      <c r="CT175" s="5"/>
      <c r="CU175" s="5">
        <v>2</v>
      </c>
      <c r="CV175" s="5">
        <v>13</v>
      </c>
      <c r="CW175" s="5"/>
      <c r="CX175" s="5"/>
      <c r="CY175" s="5">
        <v>5</v>
      </c>
      <c r="CZ175" s="5">
        <v>668</v>
      </c>
      <c r="DA175" s="5">
        <v>346</v>
      </c>
      <c r="DB175" s="5">
        <v>132</v>
      </c>
      <c r="DC175" s="5">
        <v>36260</v>
      </c>
      <c r="DD175" s="5"/>
      <c r="DE175" s="5">
        <v>24</v>
      </c>
      <c r="DF175" s="5">
        <v>17</v>
      </c>
      <c r="DG175" s="5">
        <v>30</v>
      </c>
      <c r="DH175" s="5">
        <v>11</v>
      </c>
      <c r="DI175" s="5"/>
      <c r="DJ175" s="5">
        <v>6</v>
      </c>
      <c r="DK175" s="5">
        <v>10</v>
      </c>
      <c r="DL175" s="5">
        <v>5</v>
      </c>
      <c r="DM175" s="5">
        <v>20</v>
      </c>
      <c r="DN175" s="5">
        <v>20</v>
      </c>
      <c r="DO175" s="5">
        <v>19</v>
      </c>
      <c r="DP175" s="5">
        <v>1</v>
      </c>
      <c r="DQ175" s="5">
        <v>1552</v>
      </c>
      <c r="DR175" s="5">
        <v>1646</v>
      </c>
      <c r="DS175" s="5">
        <v>1436</v>
      </c>
      <c r="DT175" s="5">
        <v>13</v>
      </c>
      <c r="DU175" s="5">
        <v>31</v>
      </c>
      <c r="DV175" s="5">
        <v>51</v>
      </c>
      <c r="DW175" s="5"/>
      <c r="DX175" s="5">
        <v>11</v>
      </c>
      <c r="DY175" s="5">
        <v>255</v>
      </c>
      <c r="DZ175" s="5">
        <v>185</v>
      </c>
      <c r="EA175" s="5">
        <v>87</v>
      </c>
      <c r="EB175" s="5">
        <v>74</v>
      </c>
      <c r="EC175" s="5">
        <v>35</v>
      </c>
      <c r="ED175" s="5">
        <v>41</v>
      </c>
      <c r="EE175" s="5"/>
      <c r="EF175" s="5">
        <v>4</v>
      </c>
      <c r="EG175" s="5">
        <v>210</v>
      </c>
      <c r="EH175" s="5">
        <v>190</v>
      </c>
      <c r="EI175" s="5">
        <v>83</v>
      </c>
      <c r="EJ175" s="5">
        <v>102</v>
      </c>
      <c r="EK175" s="5">
        <v>41</v>
      </c>
      <c r="EL175" s="5">
        <v>52</v>
      </c>
      <c r="EM175" s="5"/>
      <c r="EN175" s="5">
        <v>6</v>
      </c>
      <c r="EO175" s="5">
        <v>257</v>
      </c>
      <c r="EP175" s="5">
        <v>233</v>
      </c>
      <c r="EQ175" s="5">
        <v>91</v>
      </c>
      <c r="ER175" s="5">
        <v>80</v>
      </c>
    </row>
    <row r="176" spans="1:148" ht="15" x14ac:dyDescent="0.25">
      <c r="A176" s="4" t="s">
        <v>370</v>
      </c>
      <c r="B176" t="s">
        <v>22</v>
      </c>
      <c r="C176" t="s">
        <v>23</v>
      </c>
      <c r="D176" t="s">
        <v>364</v>
      </c>
      <c r="E176" t="s">
        <v>278</v>
      </c>
      <c r="F176" t="s">
        <v>371</v>
      </c>
      <c r="G176" t="s">
        <v>27</v>
      </c>
      <c r="H176" s="5">
        <v>25.11</v>
      </c>
      <c r="I176" s="5">
        <v>1615</v>
      </c>
      <c r="J176" s="9">
        <f t="shared" si="42"/>
        <v>-3.2507739938080498</v>
      </c>
      <c r="K176" s="9">
        <f t="shared" si="43"/>
        <v>3.5603715170278636</v>
      </c>
      <c r="L176" s="10">
        <f t="shared" si="49"/>
        <v>0.17213622291021671</v>
      </c>
      <c r="M176" s="10">
        <f t="shared" si="50"/>
        <v>0.5987616099071208</v>
      </c>
      <c r="N176" s="10">
        <f t="shared" si="51"/>
        <v>0.22910216718266255</v>
      </c>
      <c r="O176" s="10">
        <f t="shared" si="52"/>
        <v>0.61621621621621625</v>
      </c>
      <c r="P176" s="11">
        <f t="shared" si="44"/>
        <v>39.071207430340557</v>
      </c>
      <c r="Q176" s="10">
        <f t="shared" si="45"/>
        <v>2.1716649431230611E-2</v>
      </c>
      <c r="R176" s="10">
        <f t="shared" si="53"/>
        <v>0.33333333333333331</v>
      </c>
      <c r="S176" s="10">
        <f t="shared" si="54"/>
        <v>0.5714285714285714</v>
      </c>
      <c r="T176" s="10">
        <f t="shared" si="55"/>
        <v>0.97552447552447552</v>
      </c>
      <c r="U176" s="11">
        <f t="shared" si="46"/>
        <v>69</v>
      </c>
      <c r="V176" s="11">
        <f t="shared" si="47"/>
        <v>71</v>
      </c>
      <c r="W176" s="11">
        <f t="shared" si="56"/>
        <v>278</v>
      </c>
      <c r="X176" s="9">
        <f t="shared" si="57"/>
        <v>0.61919504643962853</v>
      </c>
      <c r="Y176" s="9">
        <f t="shared" si="58"/>
        <v>0</v>
      </c>
      <c r="Z176" s="10">
        <f t="shared" si="59"/>
        <v>0.13043478260869565</v>
      </c>
      <c r="AA176" s="10"/>
      <c r="AB176" s="11">
        <f t="shared" si="60"/>
        <v>133.33333333333334</v>
      </c>
      <c r="AC176" s="11">
        <f t="shared" si="61"/>
        <v>29.721362229102166</v>
      </c>
      <c r="AD176" s="11">
        <f t="shared" si="48"/>
        <v>3.0959752321981426</v>
      </c>
      <c r="AE176" s="9">
        <f t="shared" si="62"/>
        <v>0.39130434782608697</v>
      </c>
      <c r="AF176" s="5">
        <v>45</v>
      </c>
      <c r="AG176" s="5">
        <v>45</v>
      </c>
      <c r="AH176" s="5">
        <v>124</v>
      </c>
      <c r="AI176" s="5">
        <v>14</v>
      </c>
      <c r="AJ176" s="5">
        <v>50</v>
      </c>
      <c r="AK176" s="5">
        <v>967</v>
      </c>
      <c r="AL176" s="5">
        <v>370</v>
      </c>
      <c r="AM176" s="5">
        <v>16</v>
      </c>
      <c r="AN176" s="5">
        <v>19</v>
      </c>
      <c r="AO176" s="5"/>
      <c r="AP176" s="5">
        <v>6</v>
      </c>
      <c r="AQ176" s="5">
        <v>93</v>
      </c>
      <c r="AR176" s="5">
        <v>104</v>
      </c>
      <c r="AS176" s="5">
        <v>33</v>
      </c>
      <c r="AT176" s="5">
        <v>47</v>
      </c>
      <c r="AU176" s="5">
        <v>572</v>
      </c>
      <c r="AV176" s="5">
        <v>558</v>
      </c>
      <c r="AW176" s="5">
        <v>527</v>
      </c>
      <c r="AX176" s="5">
        <v>578</v>
      </c>
      <c r="AY176" s="5">
        <v>433</v>
      </c>
      <c r="AZ176" s="5"/>
      <c r="BA176" s="5">
        <v>1</v>
      </c>
      <c r="BB176" s="5"/>
      <c r="BC176" s="5">
        <v>1</v>
      </c>
      <c r="BD176" s="5"/>
      <c r="BE176" s="5">
        <v>10722</v>
      </c>
      <c r="BF176" s="5"/>
      <c r="BG176" s="5">
        <v>1</v>
      </c>
      <c r="BH176" s="5"/>
      <c r="BI176" s="5"/>
      <c r="BJ176" s="5"/>
      <c r="BK176" s="5"/>
      <c r="BL176" s="5"/>
      <c r="BM176" s="5"/>
      <c r="BN176" s="5">
        <v>6</v>
      </c>
      <c r="BO176" s="5"/>
      <c r="BP176" s="5">
        <v>9</v>
      </c>
      <c r="BQ176" s="5"/>
      <c r="BR176" s="5"/>
      <c r="BS176" s="5">
        <v>5</v>
      </c>
      <c r="BT176" s="5">
        <v>1</v>
      </c>
      <c r="BU176" s="5">
        <v>75</v>
      </c>
      <c r="BV176" s="5">
        <v>54</v>
      </c>
      <c r="BW176" s="5">
        <v>4</v>
      </c>
      <c r="BX176" s="5">
        <v>6</v>
      </c>
      <c r="BY176" s="5"/>
      <c r="BZ176" s="5">
        <v>1</v>
      </c>
      <c r="CA176" s="5">
        <v>23</v>
      </c>
      <c r="CB176" s="5"/>
      <c r="CC176" s="5">
        <v>5</v>
      </c>
      <c r="CD176" s="5"/>
      <c r="CE176" s="5">
        <v>23</v>
      </c>
      <c r="CF176" s="5"/>
      <c r="CG176" s="5">
        <v>9</v>
      </c>
      <c r="CH176" s="5">
        <v>9</v>
      </c>
      <c r="CI176" s="5">
        <v>1</v>
      </c>
      <c r="CJ176" s="5"/>
      <c r="CK176" s="5"/>
      <c r="CL176" s="5">
        <v>3</v>
      </c>
      <c r="CM176" s="5">
        <v>1</v>
      </c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>
        <v>1</v>
      </c>
      <c r="CZ176" s="5">
        <v>48</v>
      </c>
      <c r="DA176" s="5">
        <v>60</v>
      </c>
      <c r="DB176" s="5">
        <v>11</v>
      </c>
      <c r="DC176" s="5">
        <v>1018</v>
      </c>
      <c r="DD176" s="5">
        <v>1</v>
      </c>
      <c r="DE176" s="5">
        <v>6</v>
      </c>
      <c r="DF176" s="5">
        <v>5</v>
      </c>
      <c r="DG176" s="5">
        <v>21</v>
      </c>
      <c r="DH176" s="5">
        <v>7</v>
      </c>
      <c r="DI176" s="5"/>
      <c r="DJ176" s="5">
        <v>12</v>
      </c>
      <c r="DK176" s="5">
        <v>6</v>
      </c>
      <c r="DL176" s="5">
        <v>3</v>
      </c>
      <c r="DM176" s="5">
        <v>7</v>
      </c>
      <c r="DN176" s="5">
        <v>15</v>
      </c>
      <c r="DO176" s="5">
        <v>13</v>
      </c>
      <c r="DP176" s="5">
        <v>2</v>
      </c>
      <c r="DQ176" s="5">
        <v>631</v>
      </c>
      <c r="DR176" s="5">
        <v>662</v>
      </c>
      <c r="DS176" s="5">
        <v>619</v>
      </c>
      <c r="DT176" s="5">
        <v>31</v>
      </c>
      <c r="DU176" s="5">
        <v>15</v>
      </c>
      <c r="DV176" s="5">
        <v>23</v>
      </c>
      <c r="DW176" s="5"/>
      <c r="DX176" s="5">
        <v>7</v>
      </c>
      <c r="DY176" s="5">
        <v>98</v>
      </c>
      <c r="DZ176" s="5">
        <v>87</v>
      </c>
      <c r="EA176" s="5">
        <v>50</v>
      </c>
      <c r="EB176" s="5">
        <v>37</v>
      </c>
      <c r="EC176" s="5">
        <v>15</v>
      </c>
      <c r="ED176" s="5">
        <v>25</v>
      </c>
      <c r="EE176" s="5"/>
      <c r="EF176" s="5">
        <v>3</v>
      </c>
      <c r="EG176" s="5">
        <v>98</v>
      </c>
      <c r="EH176" s="5">
        <v>107</v>
      </c>
      <c r="EI176" s="5">
        <v>44</v>
      </c>
      <c r="EJ176" s="5">
        <v>29</v>
      </c>
      <c r="EK176" s="5">
        <v>23</v>
      </c>
      <c r="EL176" s="5">
        <v>23</v>
      </c>
      <c r="EM176" s="5"/>
      <c r="EN176" s="5">
        <v>3</v>
      </c>
      <c r="EO176" s="5">
        <v>100</v>
      </c>
      <c r="EP176" s="5">
        <v>106</v>
      </c>
      <c r="EQ176" s="5">
        <v>49</v>
      </c>
      <c r="ER176" s="5">
        <v>40</v>
      </c>
    </row>
    <row r="177" spans="1:148" ht="15" x14ac:dyDescent="0.25">
      <c r="A177" s="4" t="s">
        <v>372</v>
      </c>
      <c r="B177" t="s">
        <v>22</v>
      </c>
      <c r="C177" t="s">
        <v>23</v>
      </c>
      <c r="D177" t="s">
        <v>364</v>
      </c>
      <c r="E177" t="s">
        <v>278</v>
      </c>
      <c r="F177" t="s">
        <v>373</v>
      </c>
      <c r="G177" t="s">
        <v>35</v>
      </c>
      <c r="H177" s="5">
        <v>6.28</v>
      </c>
      <c r="I177" s="5">
        <v>416</v>
      </c>
      <c r="J177" s="9">
        <f t="shared" si="42"/>
        <v>-3.0048076923076925</v>
      </c>
      <c r="K177" s="9">
        <f t="shared" si="43"/>
        <v>-9.615384615384615</v>
      </c>
      <c r="L177" s="10">
        <f t="shared" si="49"/>
        <v>0.15144230769230768</v>
      </c>
      <c r="M177" s="10">
        <f t="shared" si="50"/>
        <v>0.57932692307692313</v>
      </c>
      <c r="N177" s="10">
        <f t="shared" si="51"/>
        <v>0.26923076923076922</v>
      </c>
      <c r="O177" s="10">
        <f t="shared" si="52"/>
        <v>0.49107142857142855</v>
      </c>
      <c r="P177" s="11">
        <f t="shared" si="44"/>
        <v>37.259615384615387</v>
      </c>
      <c r="Q177" s="10">
        <f t="shared" si="45"/>
        <v>4.1493775933609957E-2</v>
      </c>
      <c r="R177" s="10">
        <f t="shared" si="53"/>
        <v>0.6</v>
      </c>
      <c r="S177" s="10">
        <f t="shared" si="54"/>
        <v>0.1</v>
      </c>
      <c r="T177" s="10">
        <f t="shared" si="55"/>
        <v>1</v>
      </c>
      <c r="U177" s="11">
        <f t="shared" si="46"/>
        <v>10</v>
      </c>
      <c r="V177" s="11">
        <f t="shared" si="47"/>
        <v>10</v>
      </c>
      <c r="W177" s="11">
        <f t="shared" si="56"/>
        <v>63</v>
      </c>
      <c r="X177" s="9">
        <f t="shared" si="57"/>
        <v>0</v>
      </c>
      <c r="Y177" s="9">
        <f t="shared" si="58"/>
        <v>0</v>
      </c>
      <c r="Z177" s="10" t="e">
        <f t="shared" si="59"/>
        <v>#DIV/0!</v>
      </c>
      <c r="AA177" s="10"/>
      <c r="AB177" s="11">
        <f t="shared" si="60"/>
        <v>125</v>
      </c>
      <c r="AC177" s="11">
        <f t="shared" si="61"/>
        <v>115.38461538461539</v>
      </c>
      <c r="AD177" s="11">
        <f t="shared" si="48"/>
        <v>2.4038461538461542</v>
      </c>
      <c r="AE177" s="9" t="e">
        <f t="shared" si="62"/>
        <v>#DIV/0!</v>
      </c>
      <c r="AF177" s="5">
        <v>5</v>
      </c>
      <c r="AG177" s="5">
        <v>8</v>
      </c>
      <c r="AH177" s="5">
        <v>36</v>
      </c>
      <c r="AI177" s="5">
        <v>6</v>
      </c>
      <c r="AJ177" s="5">
        <v>8</v>
      </c>
      <c r="AK177" s="5">
        <v>241</v>
      </c>
      <c r="AL177" s="5">
        <v>112</v>
      </c>
      <c r="AM177" s="5">
        <v>3</v>
      </c>
      <c r="AN177" s="5">
        <v>5</v>
      </c>
      <c r="AO177" s="5"/>
      <c r="AP177" s="5"/>
      <c r="AQ177" s="5">
        <v>9</v>
      </c>
      <c r="AR177" s="5">
        <v>27</v>
      </c>
      <c r="AS177" s="5">
        <v>7</v>
      </c>
      <c r="AT177" s="5">
        <v>13</v>
      </c>
      <c r="AU177" s="5">
        <v>166</v>
      </c>
      <c r="AV177" s="5">
        <v>166</v>
      </c>
      <c r="AW177" s="5"/>
      <c r="AX177" s="5">
        <v>183</v>
      </c>
      <c r="AY177" s="5">
        <v>105</v>
      </c>
      <c r="AZ177" s="5">
        <v>1</v>
      </c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>
        <v>2</v>
      </c>
      <c r="BO177" s="5"/>
      <c r="BP177" s="5"/>
      <c r="BQ177" s="5"/>
      <c r="BR177" s="5"/>
      <c r="BS177" s="5">
        <v>4</v>
      </c>
      <c r="BT177" s="5">
        <v>1</v>
      </c>
      <c r="BU177" s="5">
        <v>25</v>
      </c>
      <c r="BV177" s="5">
        <v>14</v>
      </c>
      <c r="BW177" s="5">
        <v>2</v>
      </c>
      <c r="BX177" s="5">
        <v>1</v>
      </c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>
        <v>1</v>
      </c>
      <c r="CZ177" s="5">
        <v>48</v>
      </c>
      <c r="DA177" s="5">
        <v>18</v>
      </c>
      <c r="DB177" s="5">
        <v>16</v>
      </c>
      <c r="DC177" s="5">
        <v>1058</v>
      </c>
      <c r="DD177" s="5">
        <v>1</v>
      </c>
      <c r="DE177" s="5">
        <v>1</v>
      </c>
      <c r="DF177" s="5">
        <v>1</v>
      </c>
      <c r="DG177" s="5">
        <v>10</v>
      </c>
      <c r="DH177" s="5">
        <v>6</v>
      </c>
      <c r="DI177" s="5"/>
      <c r="DJ177" s="5">
        <v>1</v>
      </c>
      <c r="DK177" s="5">
        <v>4</v>
      </c>
      <c r="DL177" s="5">
        <v>6</v>
      </c>
      <c r="DM177" s="5">
        <v>10</v>
      </c>
      <c r="DN177" s="5">
        <v>5</v>
      </c>
      <c r="DO177" s="5">
        <v>5</v>
      </c>
      <c r="DP177" s="5"/>
      <c r="DQ177" s="5">
        <v>155</v>
      </c>
      <c r="DR177" s="5">
        <v>165</v>
      </c>
      <c r="DS177" s="5">
        <v>153</v>
      </c>
      <c r="DT177" s="5">
        <v>4</v>
      </c>
      <c r="DU177" s="5">
        <v>4</v>
      </c>
      <c r="DV177" s="5">
        <v>4</v>
      </c>
      <c r="DW177" s="5"/>
      <c r="DX177" s="5">
        <v>1</v>
      </c>
      <c r="DY177" s="5">
        <v>22</v>
      </c>
      <c r="DZ177" s="5">
        <v>17</v>
      </c>
      <c r="EA177" s="5">
        <v>9</v>
      </c>
      <c r="EB177" s="5">
        <v>12</v>
      </c>
      <c r="EC177" s="5">
        <v>2</v>
      </c>
      <c r="ED177" s="5">
        <v>4</v>
      </c>
      <c r="EE177" s="5"/>
      <c r="EF177" s="5">
        <v>2</v>
      </c>
      <c r="EG177" s="5">
        <v>44</v>
      </c>
      <c r="EH177" s="5">
        <v>35</v>
      </c>
      <c r="EI177" s="5">
        <v>16</v>
      </c>
      <c r="EJ177" s="5">
        <v>23</v>
      </c>
      <c r="EK177" s="5">
        <v>1</v>
      </c>
      <c r="EL177" s="5">
        <v>2</v>
      </c>
      <c r="EM177" s="5"/>
      <c r="EN177" s="5"/>
      <c r="EO177" s="5">
        <v>21</v>
      </c>
      <c r="EP177" s="5">
        <v>24</v>
      </c>
      <c r="EQ177" s="5">
        <v>12</v>
      </c>
      <c r="ER177" s="5">
        <v>12</v>
      </c>
    </row>
    <row r="178" spans="1:148" ht="15" x14ac:dyDescent="0.25">
      <c r="A178" s="4" t="s">
        <v>374</v>
      </c>
      <c r="B178" t="s">
        <v>22</v>
      </c>
      <c r="C178" t="s">
        <v>23</v>
      </c>
      <c r="D178" t="s">
        <v>364</v>
      </c>
      <c r="E178" t="s">
        <v>278</v>
      </c>
      <c r="F178" t="s">
        <v>375</v>
      </c>
      <c r="G178" t="s">
        <v>35</v>
      </c>
      <c r="H178" s="5">
        <v>13.14</v>
      </c>
      <c r="I178" s="5">
        <v>527</v>
      </c>
      <c r="J178" s="9">
        <f t="shared" si="42"/>
        <v>1.4231499051233396</v>
      </c>
      <c r="K178" s="9">
        <f t="shared" si="43"/>
        <v>-8.5388994307400381</v>
      </c>
      <c r="L178" s="10">
        <f t="shared" si="49"/>
        <v>0.15749525616698293</v>
      </c>
      <c r="M178" s="10">
        <f t="shared" si="50"/>
        <v>0.61100569259962045</v>
      </c>
      <c r="N178" s="10">
        <f t="shared" si="51"/>
        <v>0.23149905123339659</v>
      </c>
      <c r="O178" s="10">
        <f t="shared" si="52"/>
        <v>0.58196721311475408</v>
      </c>
      <c r="P178" s="11">
        <f t="shared" si="44"/>
        <v>36.4326375711575</v>
      </c>
      <c r="Q178" s="10">
        <f t="shared" si="45"/>
        <v>1.5527950310559006E-2</v>
      </c>
      <c r="R178" s="10">
        <f t="shared" si="53"/>
        <v>0.2</v>
      </c>
      <c r="S178" s="10">
        <f t="shared" si="54"/>
        <v>0.2</v>
      </c>
      <c r="T178" s="10">
        <f t="shared" si="55"/>
        <v>0.92537313432835822</v>
      </c>
      <c r="U178" s="11">
        <f t="shared" si="46"/>
        <v>24</v>
      </c>
      <c r="V178" s="11">
        <f t="shared" si="47"/>
        <v>13</v>
      </c>
      <c r="W178" s="11">
        <f t="shared" si="56"/>
        <v>83</v>
      </c>
      <c r="X178" s="9">
        <f t="shared" si="57"/>
        <v>1.8975332068311195</v>
      </c>
      <c r="Y178" s="9">
        <f t="shared" si="58"/>
        <v>0</v>
      </c>
      <c r="Z178" s="10" t="e">
        <f t="shared" si="59"/>
        <v>#DIV/0!</v>
      </c>
      <c r="AA178" s="10"/>
      <c r="AB178" s="11">
        <f t="shared" si="60"/>
        <v>0</v>
      </c>
      <c r="AC178" s="11">
        <f t="shared" si="61"/>
        <v>22.770398481973434</v>
      </c>
      <c r="AD178" s="11">
        <f t="shared" si="48"/>
        <v>1.8975332068311195</v>
      </c>
      <c r="AE178" s="9" t="e">
        <f t="shared" si="62"/>
        <v>#DIV/0!</v>
      </c>
      <c r="AF178" s="5">
        <v>14</v>
      </c>
      <c r="AG178" s="5">
        <v>10</v>
      </c>
      <c r="AH178" s="5">
        <v>45</v>
      </c>
      <c r="AI178" s="5">
        <v>2</v>
      </c>
      <c r="AJ178" s="5">
        <v>12</v>
      </c>
      <c r="AK178" s="5">
        <v>322</v>
      </c>
      <c r="AL178" s="5">
        <v>122</v>
      </c>
      <c r="AM178" s="5">
        <v>6</v>
      </c>
      <c r="AN178" s="5">
        <v>8</v>
      </c>
      <c r="AO178" s="5"/>
      <c r="AP178" s="5">
        <v>2</v>
      </c>
      <c r="AQ178" s="5">
        <v>36</v>
      </c>
      <c r="AR178" s="5">
        <v>41</v>
      </c>
      <c r="AS178" s="5">
        <v>22</v>
      </c>
      <c r="AT178" s="5">
        <v>23</v>
      </c>
      <c r="AU178" s="5">
        <v>201</v>
      </c>
      <c r="AV178" s="5">
        <v>186</v>
      </c>
      <c r="AW178" s="5">
        <v>151</v>
      </c>
      <c r="AX178" s="5">
        <v>181</v>
      </c>
      <c r="AY178" s="5">
        <v>117</v>
      </c>
      <c r="AZ178" s="5">
        <v>4</v>
      </c>
      <c r="BA178" s="5">
        <v>1</v>
      </c>
      <c r="BB178" s="5"/>
      <c r="BC178" s="5">
        <v>1</v>
      </c>
      <c r="BD178" s="5"/>
      <c r="BE178" s="5">
        <v>9455</v>
      </c>
      <c r="BF178" s="5"/>
      <c r="BG178" s="5">
        <v>1</v>
      </c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>
        <v>8</v>
      </c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>
        <v>1</v>
      </c>
      <c r="CZ178" s="5">
        <v>12</v>
      </c>
      <c r="DA178" s="5">
        <v>20</v>
      </c>
      <c r="DB178" s="5">
        <v>7</v>
      </c>
      <c r="DC178" s="5">
        <v>1820</v>
      </c>
      <c r="DD178" s="5"/>
      <c r="DE178" s="5">
        <v>1</v>
      </c>
      <c r="DF178" s="5">
        <v>1</v>
      </c>
      <c r="DG178" s="5">
        <v>5</v>
      </c>
      <c r="DH178" s="5">
        <v>1</v>
      </c>
      <c r="DI178" s="5"/>
      <c r="DJ178" s="5">
        <v>1</v>
      </c>
      <c r="DK178" s="5">
        <v>1</v>
      </c>
      <c r="DL178" s="5"/>
      <c r="DM178" s="5">
        <v>7</v>
      </c>
      <c r="DN178" s="5">
        <v>2</v>
      </c>
      <c r="DO178" s="5">
        <v>2</v>
      </c>
      <c r="DP178" s="5"/>
      <c r="DQ178" s="5">
        <v>192</v>
      </c>
      <c r="DR178" s="5">
        <v>208</v>
      </c>
      <c r="DS178" s="5">
        <v>185</v>
      </c>
      <c r="DT178" s="5">
        <v>2</v>
      </c>
      <c r="DU178" s="5">
        <v>7</v>
      </c>
      <c r="DV178" s="5">
        <v>4</v>
      </c>
      <c r="DW178" s="5"/>
      <c r="DX178" s="5">
        <v>1</v>
      </c>
      <c r="DY178" s="5">
        <v>30</v>
      </c>
      <c r="DZ178" s="5">
        <v>22</v>
      </c>
      <c r="EA178" s="5">
        <v>6</v>
      </c>
      <c r="EB178" s="5">
        <v>12</v>
      </c>
      <c r="EC178" s="5">
        <v>8</v>
      </c>
      <c r="ED178" s="5">
        <v>5</v>
      </c>
      <c r="EE178" s="5"/>
      <c r="EF178" s="5"/>
      <c r="EG178" s="5">
        <v>32</v>
      </c>
      <c r="EH178" s="5">
        <v>27</v>
      </c>
      <c r="EI178" s="5">
        <v>14</v>
      </c>
      <c r="EJ178" s="5">
        <v>11</v>
      </c>
      <c r="EK178" s="5">
        <v>3</v>
      </c>
      <c r="EL178" s="5">
        <v>4</v>
      </c>
      <c r="EM178" s="5"/>
      <c r="EN178" s="5"/>
      <c r="EO178" s="5">
        <v>39</v>
      </c>
      <c r="EP178" s="5">
        <v>22</v>
      </c>
      <c r="EQ178" s="5">
        <v>13</v>
      </c>
      <c r="ER178" s="5">
        <v>27</v>
      </c>
    </row>
    <row r="179" spans="1:148" ht="15" x14ac:dyDescent="0.25">
      <c r="A179" s="4" t="s">
        <v>376</v>
      </c>
      <c r="B179" t="s">
        <v>29</v>
      </c>
      <c r="C179" t="s">
        <v>30</v>
      </c>
      <c r="D179" t="s">
        <v>364</v>
      </c>
      <c r="E179" t="s">
        <v>278</v>
      </c>
      <c r="F179" t="s">
        <v>377</v>
      </c>
      <c r="G179" t="s">
        <v>32</v>
      </c>
      <c r="H179" s="5">
        <v>69.91</v>
      </c>
      <c r="I179" s="5">
        <v>19248</v>
      </c>
      <c r="J179" s="9">
        <f t="shared" si="42"/>
        <v>-4.4550083125519535</v>
      </c>
      <c r="K179" s="9">
        <f t="shared" si="43"/>
        <v>1.6495220282626766</v>
      </c>
      <c r="L179" s="10">
        <f t="shared" si="49"/>
        <v>0.17009559434746468</v>
      </c>
      <c r="M179" s="10">
        <f t="shared" si="50"/>
        <v>0.56899418121363254</v>
      </c>
      <c r="N179" s="10">
        <f t="shared" si="51"/>
        <v>0.26091022443890272</v>
      </c>
      <c r="O179" s="10">
        <f t="shared" si="52"/>
        <v>0.54141776184786938</v>
      </c>
      <c r="P179" s="11">
        <f t="shared" si="44"/>
        <v>40.134039900249377</v>
      </c>
      <c r="Q179" s="10">
        <f t="shared" si="45"/>
        <v>2.9766252739225712E-2</v>
      </c>
      <c r="R179" s="10">
        <f t="shared" si="53"/>
        <v>0.34355828220858897</v>
      </c>
      <c r="S179" s="10">
        <f t="shared" si="54"/>
        <v>0.2607361963190184</v>
      </c>
      <c r="T179" s="10">
        <f t="shared" si="55"/>
        <v>0.99711449676823638</v>
      </c>
      <c r="U179" s="11">
        <f t="shared" si="46"/>
        <v>663</v>
      </c>
      <c r="V179" s="11">
        <f t="shared" si="47"/>
        <v>745</v>
      </c>
      <c r="W179" s="11">
        <f t="shared" si="56"/>
        <v>3274</v>
      </c>
      <c r="X179" s="9">
        <f t="shared" si="57"/>
        <v>0.4675810473815461</v>
      </c>
      <c r="Y179" s="9">
        <f t="shared" si="58"/>
        <v>1.2217470983506415</v>
      </c>
      <c r="Z179" s="10">
        <f t="shared" si="59"/>
        <v>3.7508372404554589E-2</v>
      </c>
      <c r="AA179" s="10"/>
      <c r="AB179" s="11">
        <f t="shared" si="60"/>
        <v>125</v>
      </c>
      <c r="AC179" s="11">
        <f t="shared" si="61"/>
        <v>202.25477971737325</v>
      </c>
      <c r="AD179" s="11">
        <f t="shared" si="48"/>
        <v>5.870739817123857</v>
      </c>
      <c r="AE179" s="9">
        <f t="shared" si="62"/>
        <v>0.68720696584058938</v>
      </c>
      <c r="AF179" s="5">
        <v>503</v>
      </c>
      <c r="AG179" s="5">
        <v>528</v>
      </c>
      <c r="AH179" s="5">
        <v>1492</v>
      </c>
      <c r="AI179" s="5">
        <v>196</v>
      </c>
      <c r="AJ179" s="5">
        <v>555</v>
      </c>
      <c r="AK179" s="5">
        <v>10952</v>
      </c>
      <c r="AL179" s="5">
        <v>5022</v>
      </c>
      <c r="AM179" s="5">
        <v>154</v>
      </c>
      <c r="AN179" s="5">
        <v>261</v>
      </c>
      <c r="AO179" s="5"/>
      <c r="AP179" s="5">
        <v>50</v>
      </c>
      <c r="AQ179" s="5">
        <v>1000</v>
      </c>
      <c r="AR179" s="5">
        <v>929</v>
      </c>
      <c r="AS179" s="5">
        <v>408</v>
      </c>
      <c r="AT179" s="5">
        <v>369</v>
      </c>
      <c r="AU179" s="5">
        <v>8664</v>
      </c>
      <c r="AV179" s="5">
        <v>8639</v>
      </c>
      <c r="AW179" s="5">
        <v>8543</v>
      </c>
      <c r="AX179" s="5">
        <v>10771</v>
      </c>
      <c r="AY179" s="5">
        <v>4939</v>
      </c>
      <c r="AZ179" s="5">
        <v>31</v>
      </c>
      <c r="BA179" s="5">
        <v>9</v>
      </c>
      <c r="BB179" s="5">
        <v>4</v>
      </c>
      <c r="BC179" s="5">
        <v>9</v>
      </c>
      <c r="BD179" s="5">
        <v>4</v>
      </c>
      <c r="BE179" s="5">
        <v>107376</v>
      </c>
      <c r="BF179" s="5">
        <v>24636</v>
      </c>
      <c r="BG179" s="5">
        <v>11</v>
      </c>
      <c r="BH179" s="5">
        <v>1</v>
      </c>
      <c r="BI179" s="5"/>
      <c r="BJ179" s="5">
        <v>123</v>
      </c>
      <c r="BK179" s="5">
        <v>122</v>
      </c>
      <c r="BL179" s="5"/>
      <c r="BM179" s="5"/>
      <c r="BN179" s="5">
        <v>35</v>
      </c>
      <c r="BO179" s="5">
        <v>6</v>
      </c>
      <c r="BP179" s="5">
        <v>29</v>
      </c>
      <c r="BQ179" s="5">
        <v>1</v>
      </c>
      <c r="BR179" s="5">
        <v>27</v>
      </c>
      <c r="BS179" s="5">
        <v>62</v>
      </c>
      <c r="BT179" s="5">
        <v>8</v>
      </c>
      <c r="BU179" s="5">
        <v>745</v>
      </c>
      <c r="BV179" s="5">
        <v>631</v>
      </c>
      <c r="BW179" s="5">
        <v>2</v>
      </c>
      <c r="BX179" s="5">
        <v>66</v>
      </c>
      <c r="BY179" s="5"/>
      <c r="BZ179" s="5">
        <v>6</v>
      </c>
      <c r="CA179" s="5">
        <v>1493</v>
      </c>
      <c r="CB179" s="5"/>
      <c r="CC179" s="5">
        <v>159</v>
      </c>
      <c r="CD179" s="5">
        <v>122</v>
      </c>
      <c r="CE179" s="5">
        <v>742</v>
      </c>
      <c r="CF179" s="5">
        <v>751</v>
      </c>
      <c r="CG179" s="5">
        <v>185</v>
      </c>
      <c r="CH179" s="5">
        <v>1026</v>
      </c>
      <c r="CI179" s="5">
        <v>6</v>
      </c>
      <c r="CJ179" s="5">
        <v>186</v>
      </c>
      <c r="CK179" s="5"/>
      <c r="CL179" s="5">
        <v>56</v>
      </c>
      <c r="CM179" s="5">
        <v>6</v>
      </c>
      <c r="CN179" s="5">
        <v>188</v>
      </c>
      <c r="CO179" s="5">
        <v>3</v>
      </c>
      <c r="CP179" s="5">
        <v>126</v>
      </c>
      <c r="CQ179" s="5">
        <v>2</v>
      </c>
      <c r="CR179" s="5">
        <v>165</v>
      </c>
      <c r="CS179" s="5">
        <v>10</v>
      </c>
      <c r="CT179" s="5">
        <v>348</v>
      </c>
      <c r="CU179" s="5">
        <v>10</v>
      </c>
      <c r="CV179" s="5">
        <v>99</v>
      </c>
      <c r="CW179" s="5"/>
      <c r="CX179" s="5">
        <v>13</v>
      </c>
      <c r="CY179" s="5">
        <v>32</v>
      </c>
      <c r="CZ179" s="5">
        <v>3893</v>
      </c>
      <c r="DA179" s="5">
        <v>2195</v>
      </c>
      <c r="DB179" s="5">
        <v>2319</v>
      </c>
      <c r="DC179" s="5">
        <v>262130</v>
      </c>
      <c r="DD179" s="5">
        <v>1</v>
      </c>
      <c r="DE179" s="5">
        <v>122</v>
      </c>
      <c r="DF179" s="5">
        <v>113</v>
      </c>
      <c r="DG179" s="5">
        <v>326</v>
      </c>
      <c r="DH179" s="5">
        <v>112</v>
      </c>
      <c r="DI179" s="5">
        <v>6</v>
      </c>
      <c r="DJ179" s="5">
        <v>79</v>
      </c>
      <c r="DK179" s="5">
        <v>66</v>
      </c>
      <c r="DL179" s="5">
        <v>59</v>
      </c>
      <c r="DM179" s="5">
        <v>148</v>
      </c>
      <c r="DN179" s="5">
        <v>153</v>
      </c>
      <c r="DO179" s="5">
        <v>115</v>
      </c>
      <c r="DP179" s="5">
        <v>38</v>
      </c>
      <c r="DQ179" s="5">
        <v>7725</v>
      </c>
      <c r="DR179" s="5">
        <v>8299</v>
      </c>
      <c r="DS179" s="5">
        <v>7167</v>
      </c>
      <c r="DT179" s="5">
        <v>89.5</v>
      </c>
      <c r="DU179" s="5">
        <v>163</v>
      </c>
      <c r="DV179" s="5">
        <v>276</v>
      </c>
      <c r="DW179" s="5">
        <v>1</v>
      </c>
      <c r="DX179" s="5">
        <v>45</v>
      </c>
      <c r="DY179" s="5">
        <v>840</v>
      </c>
      <c r="DZ179" s="5">
        <v>899</v>
      </c>
      <c r="EA179" s="5">
        <v>329</v>
      </c>
      <c r="EB179" s="5">
        <v>333</v>
      </c>
      <c r="EC179" s="5">
        <v>186</v>
      </c>
      <c r="ED179" s="5">
        <v>222</v>
      </c>
      <c r="EE179" s="5">
        <v>2</v>
      </c>
      <c r="EF179" s="5">
        <v>57</v>
      </c>
      <c r="EG179" s="5">
        <v>934</v>
      </c>
      <c r="EH179" s="5">
        <v>923</v>
      </c>
      <c r="EI179" s="5">
        <v>430</v>
      </c>
      <c r="EJ179" s="5">
        <v>343</v>
      </c>
      <c r="EK179" s="5">
        <v>160</v>
      </c>
      <c r="EL179" s="5">
        <v>247</v>
      </c>
      <c r="EM179" s="5"/>
      <c r="EN179" s="5">
        <v>37</v>
      </c>
      <c r="EO179" s="5">
        <v>929</v>
      </c>
      <c r="EP179" s="5">
        <v>941</v>
      </c>
      <c r="EQ179" s="5">
        <v>414</v>
      </c>
      <c r="ER179" s="5">
        <v>409</v>
      </c>
    </row>
    <row r="180" spans="1:148" ht="15" x14ac:dyDescent="0.25">
      <c r="A180" s="4" t="s">
        <v>378</v>
      </c>
      <c r="B180" t="s">
        <v>22</v>
      </c>
      <c r="C180" t="s">
        <v>23</v>
      </c>
      <c r="D180" t="s">
        <v>364</v>
      </c>
      <c r="E180" t="s">
        <v>278</v>
      </c>
      <c r="F180" t="s">
        <v>379</v>
      </c>
      <c r="G180" t="s">
        <v>44</v>
      </c>
      <c r="H180" s="5">
        <v>67.180000000000007</v>
      </c>
      <c r="I180" s="5">
        <v>2141</v>
      </c>
      <c r="J180" s="9">
        <f t="shared" si="42"/>
        <v>-6.6557683325548807</v>
      </c>
      <c r="K180" s="9">
        <f t="shared" si="43"/>
        <v>8.4072863148061661</v>
      </c>
      <c r="L180" s="10">
        <f t="shared" si="49"/>
        <v>0.16907986921999066</v>
      </c>
      <c r="M180" s="10">
        <f t="shared" si="50"/>
        <v>0.57169546940681926</v>
      </c>
      <c r="N180" s="10">
        <f t="shared" si="51"/>
        <v>0.25922466137319011</v>
      </c>
      <c r="O180" s="10">
        <f t="shared" si="52"/>
        <v>0.50810810810810814</v>
      </c>
      <c r="P180" s="11">
        <f t="shared" si="44"/>
        <v>37.412424100887435</v>
      </c>
      <c r="Q180" s="10">
        <f t="shared" si="45"/>
        <v>3.1045751633986929E-2</v>
      </c>
      <c r="R180" s="10">
        <f t="shared" si="53"/>
        <v>0.47368421052631576</v>
      </c>
      <c r="S180" s="10">
        <f t="shared" si="54"/>
        <v>0.39473684210526316</v>
      </c>
      <c r="T180" s="10">
        <f t="shared" si="55"/>
        <v>0.99878640776699024</v>
      </c>
      <c r="U180" s="11">
        <f t="shared" si="46"/>
        <v>68</v>
      </c>
      <c r="V180" s="11">
        <f t="shared" si="47"/>
        <v>87</v>
      </c>
      <c r="W180" s="11">
        <f t="shared" si="56"/>
        <v>362</v>
      </c>
      <c r="X180" s="9">
        <f t="shared" si="57"/>
        <v>0.46707146193367582</v>
      </c>
      <c r="Y180" s="9">
        <f t="shared" si="58"/>
        <v>0</v>
      </c>
      <c r="Z180" s="10">
        <f t="shared" si="59"/>
        <v>0.14516129032258066</v>
      </c>
      <c r="AA180" s="10"/>
      <c r="AB180" s="11">
        <f t="shared" si="60"/>
        <v>120</v>
      </c>
      <c r="AC180" s="11">
        <f t="shared" si="61"/>
        <v>52.779075198505375</v>
      </c>
      <c r="AD180" s="11">
        <f t="shared" si="48"/>
        <v>3.269500233535731</v>
      </c>
      <c r="AE180" s="9">
        <f t="shared" si="62"/>
        <v>0.63709677419354838</v>
      </c>
      <c r="AF180" s="5">
        <v>64</v>
      </c>
      <c r="AG180" s="5">
        <v>50</v>
      </c>
      <c r="AH180" s="5">
        <v>147</v>
      </c>
      <c r="AI180" s="5">
        <v>21</v>
      </c>
      <c r="AJ180" s="5">
        <v>80</v>
      </c>
      <c r="AK180" s="5">
        <v>1224</v>
      </c>
      <c r="AL180" s="5">
        <v>555</v>
      </c>
      <c r="AM180" s="5">
        <v>15</v>
      </c>
      <c r="AN180" s="5">
        <v>38</v>
      </c>
      <c r="AO180" s="5"/>
      <c r="AP180" s="5">
        <v>7</v>
      </c>
      <c r="AQ180" s="5">
        <v>120</v>
      </c>
      <c r="AR180" s="5">
        <v>115</v>
      </c>
      <c r="AS180" s="5">
        <v>66</v>
      </c>
      <c r="AT180" s="5">
        <v>47</v>
      </c>
      <c r="AU180" s="5">
        <v>824</v>
      </c>
      <c r="AV180" s="5">
        <v>823</v>
      </c>
      <c r="AW180" s="5">
        <v>720</v>
      </c>
      <c r="AX180" s="5">
        <v>884</v>
      </c>
      <c r="AY180" s="5">
        <v>622</v>
      </c>
      <c r="AZ180" s="5"/>
      <c r="BA180" s="5">
        <v>1</v>
      </c>
      <c r="BB180" s="5"/>
      <c r="BC180" s="5">
        <v>1</v>
      </c>
      <c r="BD180" s="5"/>
      <c r="BE180" s="5">
        <v>15539</v>
      </c>
      <c r="BF180" s="5"/>
      <c r="BG180" s="5">
        <v>1</v>
      </c>
      <c r="BH180" s="5"/>
      <c r="BI180" s="5"/>
      <c r="BJ180" s="5"/>
      <c r="BK180" s="5"/>
      <c r="BL180" s="5"/>
      <c r="BM180" s="5"/>
      <c r="BN180" s="5">
        <v>25</v>
      </c>
      <c r="BO180" s="5">
        <v>25</v>
      </c>
      <c r="BP180" s="5">
        <v>15</v>
      </c>
      <c r="BQ180" s="5"/>
      <c r="BR180" s="5"/>
      <c r="BS180" s="5">
        <v>73</v>
      </c>
      <c r="BT180" s="5">
        <v>1</v>
      </c>
      <c r="BU180" s="5">
        <v>100</v>
      </c>
      <c r="BV180" s="5">
        <v>68</v>
      </c>
      <c r="BW180" s="5">
        <v>20</v>
      </c>
      <c r="BX180" s="5">
        <v>6</v>
      </c>
      <c r="BY180" s="5"/>
      <c r="BZ180" s="5">
        <v>1</v>
      </c>
      <c r="CA180" s="5">
        <v>124</v>
      </c>
      <c r="CB180" s="5"/>
      <c r="CC180" s="5">
        <v>14</v>
      </c>
      <c r="CD180" s="5"/>
      <c r="CE180" s="5">
        <v>58</v>
      </c>
      <c r="CF180" s="5">
        <v>66</v>
      </c>
      <c r="CG180" s="5">
        <v>22</v>
      </c>
      <c r="CH180" s="5">
        <v>79</v>
      </c>
      <c r="CI180" s="5">
        <v>1</v>
      </c>
      <c r="CJ180" s="5">
        <v>13</v>
      </c>
      <c r="CK180" s="5"/>
      <c r="CL180" s="5">
        <v>18</v>
      </c>
      <c r="CM180" s="5">
        <v>1</v>
      </c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>
        <v>1</v>
      </c>
      <c r="CZ180" s="5">
        <v>113</v>
      </c>
      <c r="DA180" s="5">
        <v>77</v>
      </c>
      <c r="DB180" s="5">
        <v>31</v>
      </c>
      <c r="DC180" s="5">
        <v>2763</v>
      </c>
      <c r="DD180" s="5"/>
      <c r="DE180" s="5">
        <v>8</v>
      </c>
      <c r="DF180" s="5">
        <v>7</v>
      </c>
      <c r="DG180" s="5">
        <v>38</v>
      </c>
      <c r="DH180" s="5">
        <v>18</v>
      </c>
      <c r="DI180" s="5"/>
      <c r="DJ180" s="5">
        <v>15</v>
      </c>
      <c r="DK180" s="5">
        <v>12</v>
      </c>
      <c r="DL180" s="5">
        <v>13</v>
      </c>
      <c r="DM180" s="5">
        <v>23</v>
      </c>
      <c r="DN180" s="5">
        <v>19</v>
      </c>
      <c r="DO180" s="5">
        <v>15</v>
      </c>
      <c r="DP180" s="5">
        <v>4</v>
      </c>
      <c r="DQ180" s="5">
        <v>801</v>
      </c>
      <c r="DR180" s="5">
        <v>853</v>
      </c>
      <c r="DS180" s="5">
        <v>773</v>
      </c>
      <c r="DT180" s="5">
        <v>57</v>
      </c>
      <c r="DU180" s="5">
        <v>15</v>
      </c>
      <c r="DV180" s="5">
        <v>30</v>
      </c>
      <c r="DW180" s="5"/>
      <c r="DX180" s="5">
        <v>7</v>
      </c>
      <c r="DY180" s="5">
        <v>89</v>
      </c>
      <c r="DZ180" s="5">
        <v>105</v>
      </c>
      <c r="EA180" s="5">
        <v>63</v>
      </c>
      <c r="EB180" s="5">
        <v>33</v>
      </c>
      <c r="EC180" s="5">
        <v>21</v>
      </c>
      <c r="ED180" s="5">
        <v>29</v>
      </c>
      <c r="EE180" s="5"/>
      <c r="EF180" s="5">
        <v>4</v>
      </c>
      <c r="EG180" s="5">
        <v>91</v>
      </c>
      <c r="EH180" s="5">
        <v>85</v>
      </c>
      <c r="EI180" s="5">
        <v>38</v>
      </c>
      <c r="EJ180" s="5">
        <v>39</v>
      </c>
      <c r="EK180" s="5">
        <v>17</v>
      </c>
      <c r="EL180" s="5">
        <v>28</v>
      </c>
      <c r="EM180" s="5"/>
      <c r="EN180" s="5">
        <v>3</v>
      </c>
      <c r="EO180" s="5">
        <v>120</v>
      </c>
      <c r="EP180" s="5">
        <v>133</v>
      </c>
      <c r="EQ180" s="5">
        <v>71</v>
      </c>
      <c r="ER180" s="5">
        <v>47</v>
      </c>
    </row>
    <row r="181" spans="1:148" ht="15" x14ac:dyDescent="0.25">
      <c r="A181" s="4" t="s">
        <v>380</v>
      </c>
      <c r="B181" t="s">
        <v>22</v>
      </c>
      <c r="C181" t="s">
        <v>42</v>
      </c>
      <c r="D181" t="s">
        <v>364</v>
      </c>
      <c r="E181" t="s">
        <v>278</v>
      </c>
      <c r="F181" t="s">
        <v>381</v>
      </c>
      <c r="G181" t="s">
        <v>44</v>
      </c>
      <c r="H181" s="5">
        <v>51.35</v>
      </c>
      <c r="I181" s="5">
        <v>2867</v>
      </c>
      <c r="J181" s="9">
        <f t="shared" si="42"/>
        <v>-3.3135681897453786</v>
      </c>
      <c r="K181" s="9">
        <f t="shared" si="43"/>
        <v>0.43599581444018137</v>
      </c>
      <c r="L181" s="10">
        <f t="shared" si="49"/>
        <v>0.16498081618416463</v>
      </c>
      <c r="M181" s="10">
        <f t="shared" si="50"/>
        <v>0.57935123822811296</v>
      </c>
      <c r="N181" s="10">
        <f t="shared" si="51"/>
        <v>0.25566794558772238</v>
      </c>
      <c r="O181" s="10">
        <f t="shared" si="52"/>
        <v>0.52933151432469305</v>
      </c>
      <c r="P181" s="11">
        <f t="shared" si="44"/>
        <v>43.250784792465993</v>
      </c>
      <c r="Q181" s="10">
        <f t="shared" si="45"/>
        <v>2.1673690547862733E-2</v>
      </c>
      <c r="R181" s="10">
        <f t="shared" si="53"/>
        <v>0.44444444444444442</v>
      </c>
      <c r="S181" s="10">
        <f t="shared" si="54"/>
        <v>0.33333333333333331</v>
      </c>
      <c r="T181" s="10">
        <f t="shared" si="55"/>
        <v>0.99914602903501282</v>
      </c>
      <c r="U181" s="11">
        <f t="shared" si="46"/>
        <v>93</v>
      </c>
      <c r="V181" s="11">
        <f t="shared" si="47"/>
        <v>97</v>
      </c>
      <c r="W181" s="11">
        <f t="shared" si="56"/>
        <v>473</v>
      </c>
      <c r="X181" s="9">
        <f t="shared" si="57"/>
        <v>0.69759330310429024</v>
      </c>
      <c r="Y181" s="9">
        <f t="shared" si="58"/>
        <v>0</v>
      </c>
      <c r="Z181" s="10">
        <f t="shared" si="59"/>
        <v>5.9040590405904057E-2</v>
      </c>
      <c r="AA181" s="10"/>
      <c r="AB181" s="11">
        <f t="shared" si="60"/>
        <v>213.11475409836063</v>
      </c>
      <c r="AC181" s="11">
        <f t="shared" si="61"/>
        <v>242.41367282874086</v>
      </c>
      <c r="AD181" s="11">
        <f t="shared" si="48"/>
        <v>3.8367631670735962</v>
      </c>
      <c r="AE181" s="9">
        <f t="shared" si="62"/>
        <v>1</v>
      </c>
      <c r="AF181" s="5">
        <v>86</v>
      </c>
      <c r="AG181" s="5">
        <v>61</v>
      </c>
      <c r="AH181" s="5">
        <v>217</v>
      </c>
      <c r="AI181" s="5">
        <v>24</v>
      </c>
      <c r="AJ181" s="5">
        <v>85</v>
      </c>
      <c r="AK181" s="5">
        <v>1661</v>
      </c>
      <c r="AL181" s="5">
        <v>733</v>
      </c>
      <c r="AM181" s="5">
        <v>31</v>
      </c>
      <c r="AN181" s="5">
        <v>34</v>
      </c>
      <c r="AO181" s="5"/>
      <c r="AP181" s="5">
        <v>5</v>
      </c>
      <c r="AQ181" s="5">
        <v>113</v>
      </c>
      <c r="AR181" s="5">
        <v>153</v>
      </c>
      <c r="AS181" s="5">
        <v>56</v>
      </c>
      <c r="AT181" s="5">
        <v>65</v>
      </c>
      <c r="AU181" s="5">
        <v>1171</v>
      </c>
      <c r="AV181" s="5">
        <v>1170</v>
      </c>
      <c r="AW181" s="5">
        <v>991</v>
      </c>
      <c r="AX181" s="5">
        <v>1229</v>
      </c>
      <c r="AY181" s="5">
        <v>816</v>
      </c>
      <c r="AZ181" s="5">
        <v>2</v>
      </c>
      <c r="BA181" s="5">
        <v>2</v>
      </c>
      <c r="BB181" s="5"/>
      <c r="BC181" s="5">
        <v>2</v>
      </c>
      <c r="BD181" s="5"/>
      <c r="BE181" s="5">
        <v>20565</v>
      </c>
      <c r="BF181" s="5"/>
      <c r="BG181" s="5">
        <v>2</v>
      </c>
      <c r="BH181" s="5">
        <v>1</v>
      </c>
      <c r="BI181" s="5"/>
      <c r="BJ181" s="5"/>
      <c r="BK181" s="5"/>
      <c r="BL181" s="5"/>
      <c r="BM181" s="5"/>
      <c r="BN181" s="5">
        <v>11</v>
      </c>
      <c r="BO181" s="5">
        <v>6</v>
      </c>
      <c r="BP181" s="5">
        <v>19</v>
      </c>
      <c r="BQ181" s="5">
        <v>1</v>
      </c>
      <c r="BR181" s="5">
        <v>6</v>
      </c>
      <c r="BS181" s="5">
        <v>70</v>
      </c>
      <c r="BT181" s="5">
        <v>1</v>
      </c>
      <c r="BU181" s="5">
        <v>144</v>
      </c>
      <c r="BV181" s="5">
        <v>106</v>
      </c>
      <c r="BW181" s="5">
        <v>6</v>
      </c>
      <c r="BX181" s="5">
        <v>13</v>
      </c>
      <c r="BY181" s="5"/>
      <c r="BZ181" s="5">
        <v>1</v>
      </c>
      <c r="CA181" s="5">
        <v>271</v>
      </c>
      <c r="CB181" s="5"/>
      <c r="CC181" s="5">
        <v>29</v>
      </c>
      <c r="CD181" s="5">
        <v>74</v>
      </c>
      <c r="CE181" s="5">
        <v>135</v>
      </c>
      <c r="CF181" s="5">
        <v>136</v>
      </c>
      <c r="CG181" s="5">
        <v>31</v>
      </c>
      <c r="CH181" s="5">
        <v>271</v>
      </c>
      <c r="CI181" s="5">
        <v>1</v>
      </c>
      <c r="CJ181" s="5">
        <v>35</v>
      </c>
      <c r="CK181" s="5"/>
      <c r="CL181" s="5">
        <v>16</v>
      </c>
      <c r="CM181" s="5">
        <v>1</v>
      </c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>
        <v>2</v>
      </c>
      <c r="CZ181" s="5">
        <v>695</v>
      </c>
      <c r="DA181" s="5">
        <v>335</v>
      </c>
      <c r="DB181" s="5">
        <v>46</v>
      </c>
      <c r="DC181" s="5">
        <v>8770</v>
      </c>
      <c r="DD181" s="5">
        <v>1</v>
      </c>
      <c r="DE181" s="5">
        <v>15</v>
      </c>
      <c r="DF181" s="5">
        <v>11</v>
      </c>
      <c r="DG181" s="5">
        <v>36</v>
      </c>
      <c r="DH181" s="5">
        <v>16</v>
      </c>
      <c r="DI181" s="5">
        <v>2</v>
      </c>
      <c r="DJ181" s="5">
        <v>10</v>
      </c>
      <c r="DK181" s="5">
        <v>9</v>
      </c>
      <c r="DL181" s="5">
        <v>12</v>
      </c>
      <c r="DM181" s="5">
        <v>18</v>
      </c>
      <c r="DN181" s="5">
        <v>23</v>
      </c>
      <c r="DO181" s="5">
        <v>18</v>
      </c>
      <c r="DP181" s="5">
        <v>5</v>
      </c>
      <c r="DQ181" s="5">
        <v>1240</v>
      </c>
      <c r="DR181" s="5">
        <v>1307</v>
      </c>
      <c r="DS181" s="5">
        <v>1135</v>
      </c>
      <c r="DT181" s="5">
        <v>36</v>
      </c>
      <c r="DU181" s="5">
        <v>15</v>
      </c>
      <c r="DV181" s="5">
        <v>37</v>
      </c>
      <c r="DW181" s="5"/>
      <c r="DX181" s="5">
        <v>8</v>
      </c>
      <c r="DY181" s="5">
        <v>104</v>
      </c>
      <c r="DZ181" s="5">
        <v>137</v>
      </c>
      <c r="EA181" s="5">
        <v>68</v>
      </c>
      <c r="EB181" s="5">
        <v>42</v>
      </c>
      <c r="EC181" s="5">
        <v>29</v>
      </c>
      <c r="ED181" s="5">
        <v>29</v>
      </c>
      <c r="EE181" s="5"/>
      <c r="EF181" s="5">
        <v>7</v>
      </c>
      <c r="EG181" s="5">
        <v>138</v>
      </c>
      <c r="EH181" s="5">
        <v>130</v>
      </c>
      <c r="EI181" s="5">
        <v>44</v>
      </c>
      <c r="EJ181" s="5">
        <v>61</v>
      </c>
      <c r="EK181" s="5">
        <v>18</v>
      </c>
      <c r="EL181" s="5">
        <v>31</v>
      </c>
      <c r="EM181" s="5"/>
      <c r="EN181" s="5">
        <v>4</v>
      </c>
      <c r="EO181" s="5">
        <v>131</v>
      </c>
      <c r="EP181" s="5">
        <v>129</v>
      </c>
      <c r="EQ181" s="5">
        <v>65</v>
      </c>
      <c r="ER181" s="5">
        <v>60</v>
      </c>
    </row>
    <row r="182" spans="1:148" ht="15" x14ac:dyDescent="0.25">
      <c r="A182" s="4" t="s">
        <v>382</v>
      </c>
      <c r="H182" s="5">
        <v>199.39</v>
      </c>
      <c r="I182" s="5">
        <v>26712</v>
      </c>
      <c r="J182" s="9">
        <f t="shared" si="42"/>
        <v>-3.7810721772985922</v>
      </c>
      <c r="K182" s="9">
        <f t="shared" si="43"/>
        <v>0.24333632824198861</v>
      </c>
      <c r="L182" s="10">
        <f t="shared" si="49"/>
        <v>0.17231955675351901</v>
      </c>
      <c r="M182" s="10">
        <f t="shared" si="50"/>
        <v>0.58924827792752321</v>
      </c>
      <c r="N182" s="10">
        <f t="shared" si="51"/>
        <v>0.23843216531895778</v>
      </c>
      <c r="O182" s="10">
        <f t="shared" si="52"/>
        <v>0.60276338514680483</v>
      </c>
      <c r="P182" s="11">
        <f t="shared" si="44"/>
        <v>37.050763701707098</v>
      </c>
      <c r="Q182" s="10">
        <f t="shared" si="45"/>
        <v>2.8081321473951714E-2</v>
      </c>
      <c r="R182" s="10">
        <f t="shared" si="53"/>
        <v>0.31674208144796379</v>
      </c>
      <c r="S182" s="10">
        <f t="shared" si="54"/>
        <v>0.43665158371040724</v>
      </c>
      <c r="T182" s="10">
        <f t="shared" si="55"/>
        <v>0.99277086383601754</v>
      </c>
      <c r="U182" s="11">
        <f t="shared" si="46"/>
        <v>1026</v>
      </c>
      <c r="V182" s="11">
        <f t="shared" si="47"/>
        <v>1083</v>
      </c>
      <c r="W182" s="11">
        <f t="shared" si="56"/>
        <v>4603</v>
      </c>
      <c r="X182" s="9">
        <f t="shared" si="57"/>
        <v>0.48667265648397728</v>
      </c>
      <c r="Y182" s="9">
        <f t="shared" si="58"/>
        <v>0.65174885943949601</v>
      </c>
      <c r="Z182" s="10">
        <f t="shared" si="59"/>
        <v>6.2465753424657537E-2</v>
      </c>
      <c r="AA182" s="10"/>
      <c r="AB182" s="11">
        <f t="shared" si="60"/>
        <v>95.471236230110151</v>
      </c>
      <c r="AC182" s="11">
        <f t="shared" si="61"/>
        <v>71.054207846660674</v>
      </c>
      <c r="AD182" s="11">
        <f t="shared" si="48"/>
        <v>3.5564540281521415</v>
      </c>
      <c r="AE182" s="9">
        <f t="shared" si="62"/>
        <v>0.74630136986301365</v>
      </c>
      <c r="AF182" s="5">
        <v>821</v>
      </c>
      <c r="AG182" s="5">
        <v>817</v>
      </c>
      <c r="AH182" s="5">
        <v>1945</v>
      </c>
      <c r="AI182" s="5">
        <v>256</v>
      </c>
      <c r="AJ182" s="5">
        <v>764</v>
      </c>
      <c r="AK182" s="5">
        <v>15740</v>
      </c>
      <c r="AL182" s="5">
        <v>6369</v>
      </c>
      <c r="AM182" s="5">
        <v>260</v>
      </c>
      <c r="AN182" s="5">
        <v>347</v>
      </c>
      <c r="AO182" s="5"/>
      <c r="AP182" s="5">
        <v>75</v>
      </c>
      <c r="AQ182" s="5">
        <v>1598</v>
      </c>
      <c r="AR182" s="5">
        <v>1696</v>
      </c>
      <c r="AS182" s="5">
        <v>806</v>
      </c>
      <c r="AT182" s="5">
        <v>915</v>
      </c>
      <c r="AU182" s="5">
        <v>10928</v>
      </c>
      <c r="AV182" s="5">
        <v>10849</v>
      </c>
      <c r="AW182" s="5">
        <v>10157</v>
      </c>
      <c r="AX182" s="5">
        <v>14511</v>
      </c>
      <c r="AY182" s="5">
        <v>3293</v>
      </c>
      <c r="AZ182" s="5">
        <v>18</v>
      </c>
      <c r="BA182" s="5">
        <v>13</v>
      </c>
      <c r="BB182" s="5">
        <v>3</v>
      </c>
      <c r="BC182" s="5">
        <v>14</v>
      </c>
      <c r="BD182" s="5">
        <v>4</v>
      </c>
      <c r="BE182" s="5">
        <v>163199</v>
      </c>
      <c r="BF182" s="5">
        <v>27199</v>
      </c>
      <c r="BG182" s="5">
        <v>10</v>
      </c>
      <c r="BH182" s="5">
        <v>2</v>
      </c>
      <c r="BI182" s="5"/>
      <c r="BJ182" s="5">
        <v>156</v>
      </c>
      <c r="BK182" s="5">
        <v>153</v>
      </c>
      <c r="BL182" s="5"/>
      <c r="BM182" s="5"/>
      <c r="BN182" s="5">
        <v>49</v>
      </c>
      <c r="BO182" s="5">
        <v>108</v>
      </c>
      <c r="BP182" s="5">
        <v>100</v>
      </c>
      <c r="BQ182" s="5">
        <v>1</v>
      </c>
      <c r="BR182" s="5">
        <v>35</v>
      </c>
      <c r="BS182" s="5">
        <v>269</v>
      </c>
      <c r="BT182" s="5">
        <v>12</v>
      </c>
      <c r="BU182" s="5">
        <v>959</v>
      </c>
      <c r="BV182" s="5">
        <v>869</v>
      </c>
      <c r="BW182" s="5">
        <v>45</v>
      </c>
      <c r="BX182" s="5">
        <v>78</v>
      </c>
      <c r="BY182" s="5">
        <v>22</v>
      </c>
      <c r="BZ182" s="5">
        <v>10</v>
      </c>
      <c r="CA182" s="5">
        <v>1825</v>
      </c>
      <c r="CB182" s="5"/>
      <c r="CC182" s="5">
        <v>209</v>
      </c>
      <c r="CD182" s="5">
        <v>263</v>
      </c>
      <c r="CE182" s="5">
        <v>862</v>
      </c>
      <c r="CF182" s="5">
        <v>963</v>
      </c>
      <c r="CG182" s="5">
        <v>286</v>
      </c>
      <c r="CH182" s="5">
        <v>1362</v>
      </c>
      <c r="CI182" s="5">
        <v>10</v>
      </c>
      <c r="CJ182" s="5">
        <v>215</v>
      </c>
      <c r="CK182" s="5">
        <v>7</v>
      </c>
      <c r="CL182" s="5">
        <v>114</v>
      </c>
      <c r="CM182" s="5">
        <v>10</v>
      </c>
      <c r="CN182" s="5">
        <v>65</v>
      </c>
      <c r="CO182" s="5">
        <v>6</v>
      </c>
      <c r="CP182" s="5">
        <v>46</v>
      </c>
      <c r="CQ182" s="5">
        <v>3</v>
      </c>
      <c r="CR182" s="5">
        <v>103</v>
      </c>
      <c r="CS182" s="5"/>
      <c r="CT182" s="5"/>
      <c r="CU182" s="5">
        <v>14</v>
      </c>
      <c r="CV182" s="5">
        <v>40</v>
      </c>
      <c r="CW182" s="5">
        <v>18</v>
      </c>
      <c r="CX182" s="5">
        <v>25</v>
      </c>
      <c r="CY182" s="5">
        <v>10</v>
      </c>
      <c r="CZ182" s="5">
        <v>1898</v>
      </c>
      <c r="DA182" s="5">
        <v>1368</v>
      </c>
      <c r="DB182" s="5">
        <v>500</v>
      </c>
      <c r="DC182" s="5">
        <v>143892</v>
      </c>
      <c r="DD182" s="5">
        <v>3</v>
      </c>
      <c r="DE182" s="5">
        <v>106</v>
      </c>
      <c r="DF182" s="5">
        <v>95</v>
      </c>
      <c r="DG182" s="5">
        <v>442</v>
      </c>
      <c r="DH182" s="5">
        <v>140</v>
      </c>
      <c r="DI182" s="5">
        <v>20</v>
      </c>
      <c r="DJ182" s="5">
        <v>173</v>
      </c>
      <c r="DK182" s="5">
        <v>64</v>
      </c>
      <c r="DL182" s="5">
        <v>101</v>
      </c>
      <c r="DM182" s="5">
        <v>229</v>
      </c>
      <c r="DN182" s="5">
        <v>224</v>
      </c>
      <c r="DO182" s="5">
        <v>150</v>
      </c>
      <c r="DP182" s="5">
        <v>74</v>
      </c>
      <c r="DQ182" s="5">
        <v>9897</v>
      </c>
      <c r="DR182" s="5">
        <v>10374</v>
      </c>
      <c r="DS182" s="5">
        <v>9571</v>
      </c>
      <c r="DT182" s="5">
        <v>236.5</v>
      </c>
      <c r="DU182" s="5">
        <v>265</v>
      </c>
      <c r="DV182" s="5">
        <v>359</v>
      </c>
      <c r="DW182" s="5">
        <v>2</v>
      </c>
      <c r="DX182" s="5">
        <v>91</v>
      </c>
      <c r="DY182" s="5">
        <v>1143</v>
      </c>
      <c r="DZ182" s="5">
        <v>1210</v>
      </c>
      <c r="EA182" s="5">
        <v>582</v>
      </c>
      <c r="EB182" s="5">
        <v>526</v>
      </c>
      <c r="EC182" s="5">
        <v>278</v>
      </c>
      <c r="ED182" s="5">
        <v>371</v>
      </c>
      <c r="EE182" s="5"/>
      <c r="EF182" s="5">
        <v>90</v>
      </c>
      <c r="EG182" s="5">
        <v>1476</v>
      </c>
      <c r="EH182" s="5">
        <v>1555</v>
      </c>
      <c r="EI182" s="5">
        <v>771</v>
      </c>
      <c r="EJ182" s="5">
        <v>707</v>
      </c>
      <c r="EK182" s="5">
        <v>223</v>
      </c>
      <c r="EL182" s="5">
        <v>353</v>
      </c>
      <c r="EM182" s="5">
        <v>2</v>
      </c>
      <c r="EN182" s="5">
        <v>88</v>
      </c>
      <c r="EO182" s="5">
        <v>1607</v>
      </c>
      <c r="EP182" s="5">
        <v>1635</v>
      </c>
      <c r="EQ182" s="5">
        <v>828</v>
      </c>
      <c r="ER182" s="5">
        <v>813</v>
      </c>
    </row>
    <row r="183" spans="1:148" ht="15" x14ac:dyDescent="0.25">
      <c r="A183" s="4" t="s">
        <v>383</v>
      </c>
      <c r="B183" t="s">
        <v>22</v>
      </c>
      <c r="C183" t="s">
        <v>23</v>
      </c>
      <c r="D183" t="s">
        <v>384</v>
      </c>
      <c r="E183" t="s">
        <v>278</v>
      </c>
      <c r="F183" t="s">
        <v>385</v>
      </c>
      <c r="G183" t="s">
        <v>44</v>
      </c>
      <c r="H183" s="5">
        <v>29.93</v>
      </c>
      <c r="I183" s="5">
        <v>2201</v>
      </c>
      <c r="J183" s="9">
        <f t="shared" si="42"/>
        <v>-3.407542026351658</v>
      </c>
      <c r="K183" s="9">
        <f t="shared" si="43"/>
        <v>1.930940481599273</v>
      </c>
      <c r="L183" s="10">
        <f t="shared" si="49"/>
        <v>0.18355293048614266</v>
      </c>
      <c r="M183" s="10">
        <f t="shared" si="50"/>
        <v>0.58564288959563837</v>
      </c>
      <c r="N183" s="10">
        <f t="shared" si="51"/>
        <v>0.230804179918219</v>
      </c>
      <c r="O183" s="10">
        <f t="shared" si="52"/>
        <v>0.65157480314960625</v>
      </c>
      <c r="P183" s="11">
        <f t="shared" si="44"/>
        <v>40.890504316219896</v>
      </c>
      <c r="Q183" s="10">
        <f t="shared" si="45"/>
        <v>2.2498060512024826E-2</v>
      </c>
      <c r="R183" s="10">
        <f t="shared" si="53"/>
        <v>0.41379310344827586</v>
      </c>
      <c r="S183" s="10">
        <f t="shared" si="54"/>
        <v>0.37931034482758619</v>
      </c>
      <c r="T183" s="10">
        <f t="shared" si="55"/>
        <v>1</v>
      </c>
      <c r="U183" s="11">
        <f t="shared" si="46"/>
        <v>81</v>
      </c>
      <c r="V183" s="11">
        <f t="shared" si="47"/>
        <v>87</v>
      </c>
      <c r="W183" s="11">
        <f t="shared" si="56"/>
        <v>404</v>
      </c>
      <c r="X183" s="9">
        <f t="shared" si="57"/>
        <v>0.45433893684688775</v>
      </c>
      <c r="Y183" s="9">
        <f t="shared" si="58"/>
        <v>0</v>
      </c>
      <c r="Z183" s="10">
        <f t="shared" si="59"/>
        <v>0</v>
      </c>
      <c r="AA183" s="10"/>
      <c r="AB183" s="11">
        <f t="shared" si="60"/>
        <v>82.191780821917803</v>
      </c>
      <c r="AC183" s="11">
        <f t="shared" si="61"/>
        <v>59.064061790095415</v>
      </c>
      <c r="AD183" s="11">
        <f t="shared" si="48"/>
        <v>5.452067242162653</v>
      </c>
      <c r="AE183" s="9">
        <f t="shared" si="62"/>
        <v>0.65734265734265729</v>
      </c>
      <c r="AF183" s="5">
        <v>85</v>
      </c>
      <c r="AG183" s="5">
        <v>73</v>
      </c>
      <c r="AH183" s="5">
        <v>151</v>
      </c>
      <c r="AI183" s="5">
        <v>22</v>
      </c>
      <c r="AJ183" s="5">
        <v>73</v>
      </c>
      <c r="AK183" s="5">
        <v>1289</v>
      </c>
      <c r="AL183" s="5">
        <v>508</v>
      </c>
      <c r="AM183" s="5">
        <v>25</v>
      </c>
      <c r="AN183" s="5">
        <v>24</v>
      </c>
      <c r="AO183" s="5"/>
      <c r="AP183" s="5">
        <v>3</v>
      </c>
      <c r="AQ183" s="5">
        <v>213</v>
      </c>
      <c r="AR183" s="5">
        <v>196</v>
      </c>
      <c r="AS183" s="5">
        <v>136</v>
      </c>
      <c r="AT183" s="5">
        <v>111</v>
      </c>
      <c r="AU183" s="5">
        <v>807</v>
      </c>
      <c r="AV183" s="5">
        <v>807</v>
      </c>
      <c r="AW183" s="5">
        <v>744</v>
      </c>
      <c r="AX183" s="5">
        <v>933</v>
      </c>
      <c r="AY183" s="5">
        <v>439</v>
      </c>
      <c r="AZ183" s="5"/>
      <c r="BA183" s="5">
        <v>1</v>
      </c>
      <c r="BB183" s="5"/>
      <c r="BC183" s="5">
        <v>1</v>
      </c>
      <c r="BD183" s="5"/>
      <c r="BE183" s="5">
        <v>10552</v>
      </c>
      <c r="BF183" s="5"/>
      <c r="BG183" s="5">
        <v>1</v>
      </c>
      <c r="BH183" s="5"/>
      <c r="BI183" s="5"/>
      <c r="BJ183" s="5"/>
      <c r="BK183" s="5"/>
      <c r="BL183" s="5"/>
      <c r="BM183" s="5"/>
      <c r="BN183" s="5"/>
      <c r="BO183" s="5"/>
      <c r="BP183" s="5">
        <v>11</v>
      </c>
      <c r="BQ183" s="5"/>
      <c r="BR183" s="5"/>
      <c r="BS183" s="5">
        <v>37</v>
      </c>
      <c r="BT183" s="5">
        <v>1</v>
      </c>
      <c r="BU183" s="5">
        <v>75</v>
      </c>
      <c r="BV183" s="5">
        <v>76</v>
      </c>
      <c r="BW183" s="5"/>
      <c r="BX183" s="5">
        <v>6</v>
      </c>
      <c r="BY183" s="5"/>
      <c r="BZ183" s="5">
        <v>1</v>
      </c>
      <c r="CA183" s="5">
        <v>143</v>
      </c>
      <c r="CB183" s="5"/>
      <c r="CC183" s="5">
        <v>16</v>
      </c>
      <c r="CD183" s="5">
        <v>35</v>
      </c>
      <c r="CE183" s="5">
        <v>66</v>
      </c>
      <c r="CF183" s="5">
        <v>77</v>
      </c>
      <c r="CG183" s="5">
        <v>35</v>
      </c>
      <c r="CH183" s="5">
        <v>94</v>
      </c>
      <c r="CI183" s="5">
        <v>1</v>
      </c>
      <c r="CJ183" s="5">
        <v>13</v>
      </c>
      <c r="CK183" s="5"/>
      <c r="CL183" s="5"/>
      <c r="CM183" s="5">
        <v>1</v>
      </c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>
        <v>1</v>
      </c>
      <c r="CZ183" s="5">
        <v>130</v>
      </c>
      <c r="DA183" s="5">
        <v>158</v>
      </c>
      <c r="DB183" s="5">
        <v>78</v>
      </c>
      <c r="DC183" s="5">
        <v>9400</v>
      </c>
      <c r="DD183" s="5">
        <v>1</v>
      </c>
      <c r="DE183" s="5">
        <v>12</v>
      </c>
      <c r="DF183" s="5">
        <v>12</v>
      </c>
      <c r="DG183" s="5">
        <v>29</v>
      </c>
      <c r="DH183" s="5">
        <v>12</v>
      </c>
      <c r="DI183" s="5">
        <v>1</v>
      </c>
      <c r="DJ183" s="5">
        <v>10</v>
      </c>
      <c r="DK183" s="5">
        <v>3</v>
      </c>
      <c r="DL183" s="5">
        <v>5</v>
      </c>
      <c r="DM183" s="5">
        <v>21</v>
      </c>
      <c r="DN183" s="5">
        <v>13</v>
      </c>
      <c r="DO183" s="5">
        <v>9</v>
      </c>
      <c r="DP183" s="5">
        <v>4</v>
      </c>
      <c r="DQ183" s="5">
        <v>900</v>
      </c>
      <c r="DR183" s="5">
        <v>952</v>
      </c>
      <c r="DS183" s="5">
        <v>878</v>
      </c>
      <c r="DT183" s="5">
        <v>15.5</v>
      </c>
      <c r="DU183" s="5">
        <v>18</v>
      </c>
      <c r="DV183" s="5">
        <v>25</v>
      </c>
      <c r="DW183" s="5"/>
      <c r="DX183" s="5">
        <v>5</v>
      </c>
      <c r="DY183" s="5">
        <v>92</v>
      </c>
      <c r="DZ183" s="5">
        <v>123</v>
      </c>
      <c r="EA183" s="5">
        <v>63</v>
      </c>
      <c r="EB183" s="5">
        <v>52</v>
      </c>
      <c r="EC183" s="5">
        <v>23</v>
      </c>
      <c r="ED183" s="5">
        <v>27</v>
      </c>
      <c r="EE183" s="5"/>
      <c r="EF183" s="5">
        <v>3</v>
      </c>
      <c r="EG183" s="5">
        <v>136</v>
      </c>
      <c r="EH183" s="5">
        <v>138</v>
      </c>
      <c r="EI183" s="5">
        <v>52</v>
      </c>
      <c r="EJ183" s="5">
        <v>60</v>
      </c>
      <c r="EK183" s="5">
        <v>15</v>
      </c>
      <c r="EL183" s="5">
        <v>35</v>
      </c>
      <c r="EM183" s="5"/>
      <c r="EN183" s="5">
        <v>3</v>
      </c>
      <c r="EO183" s="5">
        <v>175</v>
      </c>
      <c r="EP183" s="5">
        <v>163</v>
      </c>
      <c r="EQ183" s="5">
        <v>94</v>
      </c>
      <c r="ER183" s="5">
        <v>105</v>
      </c>
    </row>
    <row r="184" spans="1:148" ht="15" x14ac:dyDescent="0.25">
      <c r="A184" s="4" t="s">
        <v>386</v>
      </c>
      <c r="B184" t="s">
        <v>22</v>
      </c>
      <c r="C184" t="s">
        <v>23</v>
      </c>
      <c r="D184" t="s">
        <v>384</v>
      </c>
      <c r="E184" t="s">
        <v>278</v>
      </c>
      <c r="F184" t="s">
        <v>387</v>
      </c>
      <c r="G184" t="s">
        <v>49</v>
      </c>
      <c r="H184" s="5">
        <v>23.75</v>
      </c>
      <c r="I184" s="5">
        <v>1041</v>
      </c>
      <c r="J184" s="9">
        <f t="shared" si="42"/>
        <v>0</v>
      </c>
      <c r="K184" s="9">
        <f t="shared" si="43"/>
        <v>6.964457252641691</v>
      </c>
      <c r="L184" s="10">
        <f t="shared" si="49"/>
        <v>0.18251681075888568</v>
      </c>
      <c r="M184" s="10">
        <f t="shared" si="50"/>
        <v>0.60422670509125842</v>
      </c>
      <c r="N184" s="10">
        <f t="shared" si="51"/>
        <v>0.2132564841498559</v>
      </c>
      <c r="O184" s="10">
        <f t="shared" si="52"/>
        <v>0.71171171171171166</v>
      </c>
      <c r="P184" s="11">
        <f t="shared" si="44"/>
        <v>42.459173871277621</v>
      </c>
      <c r="Q184" s="10">
        <f t="shared" si="45"/>
        <v>3.8155802861685212E-2</v>
      </c>
      <c r="R184" s="10">
        <f t="shared" si="53"/>
        <v>0.29166666666666669</v>
      </c>
      <c r="S184" s="10">
        <f t="shared" si="54"/>
        <v>0.16666666666666666</v>
      </c>
      <c r="T184" s="10">
        <f t="shared" si="55"/>
        <v>1</v>
      </c>
      <c r="U184" s="11">
        <f t="shared" si="46"/>
        <v>34</v>
      </c>
      <c r="V184" s="11">
        <f t="shared" si="47"/>
        <v>23</v>
      </c>
      <c r="W184" s="11">
        <f t="shared" si="56"/>
        <v>190</v>
      </c>
      <c r="X184" s="9">
        <f t="shared" si="57"/>
        <v>0.96061479346781942</v>
      </c>
      <c r="Y184" s="9">
        <f t="shared" si="58"/>
        <v>0</v>
      </c>
      <c r="Z184" s="10">
        <f t="shared" si="59"/>
        <v>0</v>
      </c>
      <c r="AA184" s="10"/>
      <c r="AB184" s="11">
        <f t="shared" si="60"/>
        <v>129.03225806451613</v>
      </c>
      <c r="AC184" s="11">
        <f t="shared" si="61"/>
        <v>144.09221902017291</v>
      </c>
      <c r="AD184" s="11">
        <f t="shared" si="48"/>
        <v>6.7243035542747354</v>
      </c>
      <c r="AE184" s="9">
        <f t="shared" si="62"/>
        <v>1</v>
      </c>
      <c r="AF184" s="5">
        <v>37</v>
      </c>
      <c r="AG184" s="5">
        <v>31</v>
      </c>
      <c r="AH184" s="5">
        <v>80</v>
      </c>
      <c r="AI184" s="5">
        <v>10</v>
      </c>
      <c r="AJ184" s="5">
        <v>32</v>
      </c>
      <c r="AK184" s="5">
        <v>629</v>
      </c>
      <c r="AL184" s="5">
        <v>222</v>
      </c>
      <c r="AM184" s="5">
        <v>6</v>
      </c>
      <c r="AN184" s="5">
        <v>11</v>
      </c>
      <c r="AO184" s="5"/>
      <c r="AP184" s="5"/>
      <c r="AQ184" s="5">
        <v>81</v>
      </c>
      <c r="AR184" s="5">
        <v>53</v>
      </c>
      <c r="AS184" s="5">
        <v>43</v>
      </c>
      <c r="AT184" s="5">
        <v>29</v>
      </c>
      <c r="AU184" s="5">
        <v>379</v>
      </c>
      <c r="AV184" s="5">
        <v>379</v>
      </c>
      <c r="AW184" s="5">
        <v>350</v>
      </c>
      <c r="AX184" s="5">
        <v>394</v>
      </c>
      <c r="AY184" s="5">
        <v>236</v>
      </c>
      <c r="AZ184" s="5">
        <v>1</v>
      </c>
      <c r="BA184" s="5">
        <v>1</v>
      </c>
      <c r="BB184" s="5"/>
      <c r="BC184" s="5">
        <v>1</v>
      </c>
      <c r="BD184" s="5"/>
      <c r="BE184" s="5">
        <v>6237</v>
      </c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>
        <v>5</v>
      </c>
      <c r="BQ184" s="5"/>
      <c r="BR184" s="5"/>
      <c r="BS184" s="5">
        <v>14</v>
      </c>
      <c r="BT184" s="5">
        <v>1</v>
      </c>
      <c r="BU184" s="5">
        <v>50</v>
      </c>
      <c r="BV184" s="5">
        <v>43</v>
      </c>
      <c r="BW184" s="5"/>
      <c r="BX184" s="5">
        <v>4</v>
      </c>
      <c r="BY184" s="5"/>
      <c r="BZ184" s="5">
        <v>2</v>
      </c>
      <c r="CA184" s="5">
        <v>149</v>
      </c>
      <c r="CB184" s="5"/>
      <c r="CC184" s="5">
        <v>15</v>
      </c>
      <c r="CD184" s="5">
        <v>84</v>
      </c>
      <c r="CE184" s="5">
        <v>75</v>
      </c>
      <c r="CF184" s="5">
        <v>74</v>
      </c>
      <c r="CG184" s="5">
        <v>26</v>
      </c>
      <c r="CH184" s="5">
        <v>149</v>
      </c>
      <c r="CI184" s="5">
        <v>2</v>
      </c>
      <c r="CJ184" s="5">
        <v>21</v>
      </c>
      <c r="CK184" s="5"/>
      <c r="CL184" s="5"/>
      <c r="CM184" s="5">
        <v>2</v>
      </c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>
        <v>2</v>
      </c>
      <c r="CZ184" s="5">
        <v>150</v>
      </c>
      <c r="DA184" s="5">
        <v>162</v>
      </c>
      <c r="DB184" s="5">
        <v>58</v>
      </c>
      <c r="DC184" s="5">
        <v>3050</v>
      </c>
      <c r="DD184" s="5">
        <v>1</v>
      </c>
      <c r="DE184" s="5">
        <v>7</v>
      </c>
      <c r="DF184" s="5">
        <v>7</v>
      </c>
      <c r="DG184" s="5">
        <v>24</v>
      </c>
      <c r="DH184" s="5">
        <v>7</v>
      </c>
      <c r="DI184" s="5"/>
      <c r="DJ184" s="5">
        <v>4</v>
      </c>
      <c r="DK184" s="5">
        <v>3</v>
      </c>
      <c r="DL184" s="5">
        <v>7</v>
      </c>
      <c r="DM184" s="5">
        <v>16</v>
      </c>
      <c r="DN184" s="5">
        <v>9</v>
      </c>
      <c r="DO184" s="5">
        <v>8</v>
      </c>
      <c r="DP184" s="5">
        <v>1</v>
      </c>
      <c r="DQ184" s="5">
        <v>442</v>
      </c>
      <c r="DR184" s="5">
        <v>464</v>
      </c>
      <c r="DS184" s="5">
        <v>413</v>
      </c>
      <c r="DT184" s="5">
        <v>8.5</v>
      </c>
      <c r="DU184" s="5">
        <v>11</v>
      </c>
      <c r="DV184" s="5">
        <v>4</v>
      </c>
      <c r="DW184" s="5"/>
      <c r="DX184" s="5"/>
      <c r="DY184" s="5">
        <v>56</v>
      </c>
      <c r="DZ184" s="5">
        <v>63</v>
      </c>
      <c r="EA184" s="5">
        <v>27</v>
      </c>
      <c r="EB184" s="5">
        <v>30</v>
      </c>
      <c r="EC184" s="5">
        <v>9</v>
      </c>
      <c r="ED184" s="5">
        <v>12</v>
      </c>
      <c r="EE184" s="5"/>
      <c r="EF184" s="5">
        <v>1</v>
      </c>
      <c r="EG184" s="5">
        <v>68</v>
      </c>
      <c r="EH184" s="5">
        <v>72</v>
      </c>
      <c r="EI184" s="5">
        <v>41</v>
      </c>
      <c r="EJ184" s="5">
        <v>31</v>
      </c>
      <c r="EK184" s="5">
        <v>8</v>
      </c>
      <c r="EL184" s="5">
        <v>7</v>
      </c>
      <c r="EM184" s="5"/>
      <c r="EN184" s="5">
        <v>1</v>
      </c>
      <c r="EO184" s="5">
        <v>35</v>
      </c>
      <c r="EP184" s="5">
        <v>60</v>
      </c>
      <c r="EQ184" s="5">
        <v>30</v>
      </c>
      <c r="ER184" s="5">
        <v>22</v>
      </c>
    </row>
    <row r="185" spans="1:148" ht="15" x14ac:dyDescent="0.25">
      <c r="A185" s="4" t="s">
        <v>388</v>
      </c>
      <c r="B185" t="s">
        <v>22</v>
      </c>
      <c r="C185" t="s">
        <v>23</v>
      </c>
      <c r="D185" t="s">
        <v>384</v>
      </c>
      <c r="E185" t="s">
        <v>278</v>
      </c>
      <c r="F185" t="s">
        <v>389</v>
      </c>
      <c r="G185" t="s">
        <v>44</v>
      </c>
      <c r="H185" s="5">
        <v>11.08</v>
      </c>
      <c r="I185" s="5">
        <v>2085</v>
      </c>
      <c r="J185" s="9">
        <f t="shared" si="42"/>
        <v>-8.2733812949640289</v>
      </c>
      <c r="K185" s="9">
        <f t="shared" si="43"/>
        <v>-1.079136690647482</v>
      </c>
      <c r="L185" s="10">
        <f t="shared" si="49"/>
        <v>0.1841726618705036</v>
      </c>
      <c r="M185" s="10">
        <f t="shared" si="50"/>
        <v>0.57841726618705036</v>
      </c>
      <c r="N185" s="10">
        <f t="shared" si="51"/>
        <v>0.23741007194244604</v>
      </c>
      <c r="O185" s="10">
        <f t="shared" si="52"/>
        <v>0.66666666666666663</v>
      </c>
      <c r="P185" s="11">
        <f t="shared" si="44"/>
        <v>41.294964028776974</v>
      </c>
      <c r="Q185" s="10">
        <f t="shared" si="45"/>
        <v>1.9071310116086235E-2</v>
      </c>
      <c r="R185" s="10">
        <f t="shared" si="53"/>
        <v>0.34782608695652173</v>
      </c>
      <c r="S185" s="10">
        <f t="shared" si="54"/>
        <v>0.39130434782608697</v>
      </c>
      <c r="T185" s="10">
        <f t="shared" si="55"/>
        <v>0.97799174690508939</v>
      </c>
      <c r="U185" s="11">
        <f t="shared" si="46"/>
        <v>62</v>
      </c>
      <c r="V185" s="11">
        <f t="shared" si="47"/>
        <v>104</v>
      </c>
      <c r="W185" s="11">
        <f t="shared" si="56"/>
        <v>384</v>
      </c>
      <c r="X185" s="9">
        <f t="shared" si="57"/>
        <v>0.47961630695443647</v>
      </c>
      <c r="Y185" s="9">
        <f t="shared" si="58"/>
        <v>0</v>
      </c>
      <c r="Z185" s="10">
        <f t="shared" si="59"/>
        <v>2.5380710659898477E-2</v>
      </c>
      <c r="AA185" s="10"/>
      <c r="AB185" s="11">
        <f t="shared" si="60"/>
        <v>92.307692307692307</v>
      </c>
      <c r="AC185" s="11">
        <f t="shared" si="61"/>
        <v>235.01199040767386</v>
      </c>
      <c r="AD185" s="11">
        <f t="shared" si="48"/>
        <v>4.796163069544364</v>
      </c>
      <c r="AE185" s="9">
        <f t="shared" si="62"/>
        <v>0.63451776649746194</v>
      </c>
      <c r="AF185" s="5">
        <v>67</v>
      </c>
      <c r="AG185" s="5">
        <v>65</v>
      </c>
      <c r="AH185" s="5">
        <v>183</v>
      </c>
      <c r="AI185" s="5">
        <v>15</v>
      </c>
      <c r="AJ185" s="5">
        <v>54</v>
      </c>
      <c r="AK185" s="5">
        <v>1206</v>
      </c>
      <c r="AL185" s="5">
        <v>495</v>
      </c>
      <c r="AM185" s="5">
        <v>17</v>
      </c>
      <c r="AN185" s="5">
        <v>27</v>
      </c>
      <c r="AO185" s="5"/>
      <c r="AP185" s="5">
        <v>6</v>
      </c>
      <c r="AQ185" s="5">
        <v>170</v>
      </c>
      <c r="AR185" s="5">
        <v>163</v>
      </c>
      <c r="AS185" s="5">
        <v>104</v>
      </c>
      <c r="AT185" s="5">
        <v>85</v>
      </c>
      <c r="AU185" s="5">
        <v>727</v>
      </c>
      <c r="AV185" s="5">
        <v>711</v>
      </c>
      <c r="AW185" s="5">
        <v>625</v>
      </c>
      <c r="AX185" s="5">
        <v>758</v>
      </c>
      <c r="AY185" s="5">
        <v>599</v>
      </c>
      <c r="AZ185" s="5">
        <v>1</v>
      </c>
      <c r="BA185" s="5">
        <v>1</v>
      </c>
      <c r="BB185" s="5"/>
      <c r="BC185" s="5">
        <v>1</v>
      </c>
      <c r="BD185" s="5"/>
      <c r="BE185" s="5">
        <v>14287</v>
      </c>
      <c r="BF185" s="5"/>
      <c r="BG185" s="5">
        <v>1</v>
      </c>
      <c r="BH185" s="5"/>
      <c r="BI185" s="5"/>
      <c r="BJ185" s="5"/>
      <c r="BK185" s="5"/>
      <c r="BL185" s="5"/>
      <c r="BM185" s="5"/>
      <c r="BN185" s="5">
        <v>3</v>
      </c>
      <c r="BO185" s="5">
        <v>9</v>
      </c>
      <c r="BP185" s="5">
        <v>2</v>
      </c>
      <c r="BQ185" s="5"/>
      <c r="BR185" s="5"/>
      <c r="BS185" s="5">
        <v>23</v>
      </c>
      <c r="BT185" s="5">
        <v>1</v>
      </c>
      <c r="BU185" s="5">
        <v>90</v>
      </c>
      <c r="BV185" s="5">
        <v>62</v>
      </c>
      <c r="BW185" s="5">
        <v>1</v>
      </c>
      <c r="BX185" s="5">
        <v>6</v>
      </c>
      <c r="BY185" s="5"/>
      <c r="BZ185" s="5">
        <v>1</v>
      </c>
      <c r="CA185" s="5">
        <v>197</v>
      </c>
      <c r="CB185" s="5"/>
      <c r="CC185" s="5">
        <v>18</v>
      </c>
      <c r="CD185" s="5">
        <v>54</v>
      </c>
      <c r="CE185" s="5">
        <v>102</v>
      </c>
      <c r="CF185" s="5">
        <v>95</v>
      </c>
      <c r="CG185" s="5">
        <v>23</v>
      </c>
      <c r="CH185" s="5">
        <v>125</v>
      </c>
      <c r="CI185" s="5">
        <v>1</v>
      </c>
      <c r="CJ185" s="5">
        <v>23</v>
      </c>
      <c r="CK185" s="5"/>
      <c r="CL185" s="5">
        <v>5</v>
      </c>
      <c r="CM185" s="5">
        <v>1</v>
      </c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>
        <v>1</v>
      </c>
      <c r="CZ185" s="5">
        <v>490</v>
      </c>
      <c r="DA185" s="5">
        <v>269</v>
      </c>
      <c r="DB185" s="5">
        <v>65</v>
      </c>
      <c r="DC185" s="5">
        <v>6780</v>
      </c>
      <c r="DD185" s="5"/>
      <c r="DE185" s="5">
        <v>10</v>
      </c>
      <c r="DF185" s="5">
        <v>10</v>
      </c>
      <c r="DG185" s="5">
        <v>23</v>
      </c>
      <c r="DH185" s="5">
        <v>8</v>
      </c>
      <c r="DI185" s="5">
        <v>2</v>
      </c>
      <c r="DJ185" s="5">
        <v>7</v>
      </c>
      <c r="DK185" s="5">
        <v>5</v>
      </c>
      <c r="DL185" s="5">
        <v>6</v>
      </c>
      <c r="DM185" s="5">
        <v>11</v>
      </c>
      <c r="DN185" s="5">
        <v>7</v>
      </c>
      <c r="DO185" s="5">
        <v>3</v>
      </c>
      <c r="DP185" s="5">
        <v>4</v>
      </c>
      <c r="DQ185" s="5">
        <v>861</v>
      </c>
      <c r="DR185" s="5">
        <v>894</v>
      </c>
      <c r="DS185" s="5">
        <v>802</v>
      </c>
      <c r="DT185" s="5">
        <v>18.5</v>
      </c>
      <c r="DU185" s="5">
        <v>13</v>
      </c>
      <c r="DV185" s="5">
        <v>34</v>
      </c>
      <c r="DW185" s="5"/>
      <c r="DX185" s="5">
        <v>3</v>
      </c>
      <c r="DY185" s="5">
        <v>133</v>
      </c>
      <c r="DZ185" s="5">
        <v>112</v>
      </c>
      <c r="EA185" s="5">
        <v>50</v>
      </c>
      <c r="EB185" s="5">
        <v>72</v>
      </c>
      <c r="EC185" s="5">
        <v>18</v>
      </c>
      <c r="ED185" s="5">
        <v>31</v>
      </c>
      <c r="EE185" s="5"/>
      <c r="EF185" s="5">
        <v>4</v>
      </c>
      <c r="EG185" s="5">
        <v>136</v>
      </c>
      <c r="EH185" s="5">
        <v>142</v>
      </c>
      <c r="EI185" s="5">
        <v>99</v>
      </c>
      <c r="EJ185" s="5">
        <v>79</v>
      </c>
      <c r="EK185" s="5">
        <v>14</v>
      </c>
      <c r="EL185" s="5">
        <v>39</v>
      </c>
      <c r="EM185" s="5"/>
      <c r="EN185" s="5">
        <v>5</v>
      </c>
      <c r="EO185" s="5">
        <v>171</v>
      </c>
      <c r="EP185" s="5">
        <v>158</v>
      </c>
      <c r="EQ185" s="5">
        <v>79</v>
      </c>
      <c r="ER185" s="5">
        <v>105</v>
      </c>
    </row>
    <row r="186" spans="1:148" ht="15" x14ac:dyDescent="0.25">
      <c r="A186" s="4" t="s">
        <v>390</v>
      </c>
      <c r="B186" t="s">
        <v>22</v>
      </c>
      <c r="C186" t="s">
        <v>23</v>
      </c>
      <c r="D186" t="s">
        <v>384</v>
      </c>
      <c r="E186" t="s">
        <v>278</v>
      </c>
      <c r="F186" t="s">
        <v>391</v>
      </c>
      <c r="G186" t="s">
        <v>27</v>
      </c>
      <c r="H186" s="5">
        <v>22.84</v>
      </c>
      <c r="I186" s="5">
        <v>1075</v>
      </c>
      <c r="J186" s="9">
        <f t="shared" si="42"/>
        <v>-2.558139534883721</v>
      </c>
      <c r="K186" s="9">
        <f t="shared" si="43"/>
        <v>-5.3488372093023262</v>
      </c>
      <c r="L186" s="10">
        <f t="shared" si="49"/>
        <v>0.1841860465116279</v>
      </c>
      <c r="M186" s="10">
        <f t="shared" si="50"/>
        <v>0.60186046511627911</v>
      </c>
      <c r="N186" s="10">
        <f t="shared" si="51"/>
        <v>0.21395348837209302</v>
      </c>
      <c r="O186" s="10">
        <f t="shared" si="52"/>
        <v>0.72173913043478266</v>
      </c>
      <c r="P186" s="11">
        <f t="shared" si="44"/>
        <v>38.883720930232556</v>
      </c>
      <c r="Q186" s="10">
        <f t="shared" si="45"/>
        <v>2.6275115919629059E-2</v>
      </c>
      <c r="R186" s="10">
        <f t="shared" si="53"/>
        <v>0.29411764705882354</v>
      </c>
      <c r="S186" s="10">
        <f t="shared" si="54"/>
        <v>0.6470588235294118</v>
      </c>
      <c r="T186" s="10">
        <f t="shared" si="55"/>
        <v>0.89223057644110271</v>
      </c>
      <c r="U186" s="11">
        <f t="shared" si="46"/>
        <v>41</v>
      </c>
      <c r="V186" s="11">
        <f t="shared" si="47"/>
        <v>40</v>
      </c>
      <c r="W186" s="11">
        <f t="shared" si="56"/>
        <v>198</v>
      </c>
      <c r="X186" s="9">
        <f t="shared" si="57"/>
        <v>0.93023255813953498</v>
      </c>
      <c r="Y186" s="9">
        <f t="shared" si="58"/>
        <v>0</v>
      </c>
      <c r="Z186" s="10">
        <f t="shared" si="59"/>
        <v>0.43243243243243246</v>
      </c>
      <c r="AA186" s="10"/>
      <c r="AB186" s="11">
        <f t="shared" si="60"/>
        <v>147.05882352941177</v>
      </c>
      <c r="AC186" s="11">
        <f t="shared" si="61"/>
        <v>96.744186046511629</v>
      </c>
      <c r="AD186" s="11">
        <f t="shared" si="48"/>
        <v>6.5116279069767442</v>
      </c>
      <c r="AE186" s="9">
        <f t="shared" si="62"/>
        <v>0.40540540540540543</v>
      </c>
      <c r="AF186" s="5">
        <v>31</v>
      </c>
      <c r="AG186" s="5">
        <v>34</v>
      </c>
      <c r="AH186" s="5">
        <v>88</v>
      </c>
      <c r="AI186" s="5">
        <v>13</v>
      </c>
      <c r="AJ186" s="5">
        <v>32</v>
      </c>
      <c r="AK186" s="5">
        <v>647</v>
      </c>
      <c r="AL186" s="5">
        <v>230</v>
      </c>
      <c r="AM186" s="5">
        <v>10</v>
      </c>
      <c r="AN186" s="5">
        <v>12</v>
      </c>
      <c r="AO186" s="5"/>
      <c r="AP186" s="5">
        <v>1</v>
      </c>
      <c r="AQ186" s="5">
        <v>76</v>
      </c>
      <c r="AR186" s="5">
        <v>86</v>
      </c>
      <c r="AS186" s="5">
        <v>33</v>
      </c>
      <c r="AT186" s="5">
        <v>44</v>
      </c>
      <c r="AU186" s="5">
        <v>399</v>
      </c>
      <c r="AV186" s="5">
        <v>356</v>
      </c>
      <c r="AW186" s="5">
        <v>328</v>
      </c>
      <c r="AX186" s="5">
        <v>403</v>
      </c>
      <c r="AY186" s="5">
        <v>217</v>
      </c>
      <c r="AZ186" s="5"/>
      <c r="BA186" s="5">
        <v>1</v>
      </c>
      <c r="BB186" s="5"/>
      <c r="BC186" s="5">
        <v>1</v>
      </c>
      <c r="BD186" s="5"/>
      <c r="BE186" s="5">
        <v>6838</v>
      </c>
      <c r="BF186" s="5"/>
      <c r="BG186" s="5"/>
      <c r="BH186" s="5"/>
      <c r="BI186" s="5"/>
      <c r="BJ186" s="5"/>
      <c r="BK186" s="5"/>
      <c r="BL186" s="5"/>
      <c r="BM186" s="5"/>
      <c r="BN186" s="5">
        <v>14</v>
      </c>
      <c r="BO186" s="5"/>
      <c r="BP186" s="5">
        <v>1</v>
      </c>
      <c r="BQ186" s="5"/>
      <c r="BR186" s="5"/>
      <c r="BS186" s="5">
        <v>4</v>
      </c>
      <c r="BT186" s="5">
        <v>2</v>
      </c>
      <c r="BU186" s="5">
        <v>58</v>
      </c>
      <c r="BV186" s="5">
        <v>46</v>
      </c>
      <c r="BW186" s="5">
        <v>7</v>
      </c>
      <c r="BX186" s="5">
        <v>5</v>
      </c>
      <c r="BY186" s="5">
        <v>7</v>
      </c>
      <c r="BZ186" s="5">
        <v>1</v>
      </c>
      <c r="CA186" s="5">
        <v>37</v>
      </c>
      <c r="CB186" s="5"/>
      <c r="CC186" s="5">
        <v>10</v>
      </c>
      <c r="CD186" s="5">
        <v>27</v>
      </c>
      <c r="CE186" s="5">
        <v>13</v>
      </c>
      <c r="CF186" s="5">
        <v>24</v>
      </c>
      <c r="CG186" s="5">
        <v>13</v>
      </c>
      <c r="CH186" s="5">
        <v>15</v>
      </c>
      <c r="CI186" s="5">
        <v>1</v>
      </c>
      <c r="CJ186" s="5">
        <v>6</v>
      </c>
      <c r="CK186" s="5"/>
      <c r="CL186" s="5">
        <v>16</v>
      </c>
      <c r="CM186" s="5">
        <v>1</v>
      </c>
      <c r="CN186" s="5"/>
      <c r="CO186" s="5"/>
      <c r="CP186" s="5"/>
      <c r="CQ186" s="5"/>
      <c r="CR186" s="5"/>
      <c r="CS186" s="5"/>
      <c r="CT186" s="5"/>
      <c r="CU186" s="5"/>
      <c r="CV186" s="5"/>
      <c r="CW186" s="5">
        <v>18</v>
      </c>
      <c r="CX186" s="5">
        <v>25</v>
      </c>
      <c r="CY186" s="5">
        <v>1</v>
      </c>
      <c r="CZ186" s="5">
        <v>104</v>
      </c>
      <c r="DA186" s="5">
        <v>55</v>
      </c>
      <c r="DB186" s="5">
        <v>6</v>
      </c>
      <c r="DC186" s="5">
        <v>550</v>
      </c>
      <c r="DD186" s="5"/>
      <c r="DE186" s="5">
        <v>7</v>
      </c>
      <c r="DF186" s="5">
        <v>7</v>
      </c>
      <c r="DG186" s="5">
        <v>17</v>
      </c>
      <c r="DH186" s="5">
        <v>5</v>
      </c>
      <c r="DI186" s="5">
        <v>2</v>
      </c>
      <c r="DJ186" s="5">
        <v>9</v>
      </c>
      <c r="DK186" s="5">
        <v>2</v>
      </c>
      <c r="DL186" s="5">
        <v>6</v>
      </c>
      <c r="DM186" s="5">
        <v>12</v>
      </c>
      <c r="DN186" s="5">
        <v>10</v>
      </c>
      <c r="DO186" s="5">
        <v>9</v>
      </c>
      <c r="DP186" s="5">
        <v>1</v>
      </c>
      <c r="DQ186" s="5">
        <v>418</v>
      </c>
      <c r="DR186" s="5">
        <v>429</v>
      </c>
      <c r="DS186" s="5">
        <v>409</v>
      </c>
      <c r="DT186" s="5">
        <v>30.5</v>
      </c>
      <c r="DU186" s="5">
        <v>11</v>
      </c>
      <c r="DV186" s="5">
        <v>14</v>
      </c>
      <c r="DW186" s="5"/>
      <c r="DX186" s="5">
        <v>8</v>
      </c>
      <c r="DY186" s="5">
        <v>61</v>
      </c>
      <c r="DZ186" s="5">
        <v>64</v>
      </c>
      <c r="EA186" s="5">
        <v>18</v>
      </c>
      <c r="EB186" s="5">
        <v>23</v>
      </c>
      <c r="EC186" s="5">
        <v>13</v>
      </c>
      <c r="ED186" s="5">
        <v>12</v>
      </c>
      <c r="EE186" s="5"/>
      <c r="EF186" s="5">
        <v>6</v>
      </c>
      <c r="EG186" s="5">
        <v>94</v>
      </c>
      <c r="EH186" s="5">
        <v>97</v>
      </c>
      <c r="EI186" s="5">
        <v>53</v>
      </c>
      <c r="EJ186" s="5">
        <v>47</v>
      </c>
      <c r="EK186" s="5">
        <v>7</v>
      </c>
      <c r="EL186" s="5">
        <v>14</v>
      </c>
      <c r="EM186" s="5"/>
      <c r="EN186" s="5">
        <v>7</v>
      </c>
      <c r="EO186" s="5">
        <v>113</v>
      </c>
      <c r="EP186" s="5">
        <v>106</v>
      </c>
      <c r="EQ186" s="5">
        <v>47</v>
      </c>
      <c r="ER186" s="5">
        <v>60</v>
      </c>
    </row>
    <row r="187" spans="1:148" ht="15" x14ac:dyDescent="0.25">
      <c r="A187" s="4" t="s">
        <v>392</v>
      </c>
      <c r="B187" t="s">
        <v>29</v>
      </c>
      <c r="C187" t="s">
        <v>30</v>
      </c>
      <c r="D187" t="s">
        <v>384</v>
      </c>
      <c r="E187" t="s">
        <v>278</v>
      </c>
      <c r="F187" t="s">
        <v>393</v>
      </c>
      <c r="G187" t="s">
        <v>32</v>
      </c>
      <c r="H187" s="5">
        <v>75.86</v>
      </c>
      <c r="I187" s="5">
        <v>18823</v>
      </c>
      <c r="J187" s="9">
        <f t="shared" si="42"/>
        <v>-3.2805610157785687</v>
      </c>
      <c r="K187" s="9">
        <f t="shared" si="43"/>
        <v>0.14609785900228445</v>
      </c>
      <c r="L187" s="10">
        <f t="shared" si="49"/>
        <v>0.16798597460553577</v>
      </c>
      <c r="M187" s="10">
        <f t="shared" si="50"/>
        <v>0.58954470594485475</v>
      </c>
      <c r="N187" s="10">
        <f t="shared" si="51"/>
        <v>0.24246931944960953</v>
      </c>
      <c r="O187" s="10">
        <f t="shared" si="52"/>
        <v>0.57800175284837862</v>
      </c>
      <c r="P187" s="11">
        <f t="shared" si="44"/>
        <v>35.515061361100784</v>
      </c>
      <c r="Q187" s="10">
        <f t="shared" si="45"/>
        <v>3.0008110300081103E-2</v>
      </c>
      <c r="R187" s="10">
        <f t="shared" si="53"/>
        <v>0.31531531531531531</v>
      </c>
      <c r="S187" s="10">
        <f t="shared" si="54"/>
        <v>0.45645645645645644</v>
      </c>
      <c r="T187" s="10">
        <f t="shared" si="55"/>
        <v>0.99824275134931595</v>
      </c>
      <c r="U187" s="11">
        <f t="shared" si="46"/>
        <v>760</v>
      </c>
      <c r="V187" s="11">
        <f t="shared" si="47"/>
        <v>750</v>
      </c>
      <c r="W187" s="11">
        <f t="shared" si="56"/>
        <v>3162</v>
      </c>
      <c r="X187" s="9">
        <f t="shared" si="57"/>
        <v>0.42501195346119114</v>
      </c>
      <c r="Y187" s="9">
        <f t="shared" si="58"/>
        <v>0.94876660341555974</v>
      </c>
      <c r="Z187" s="10">
        <f t="shared" si="59"/>
        <v>7.4476987447698748E-2</v>
      </c>
      <c r="AA187" s="10"/>
      <c r="AB187" s="11">
        <f t="shared" si="60"/>
        <v>93.805309734513273</v>
      </c>
      <c r="AC187" s="11">
        <f t="shared" si="61"/>
        <v>49.035754130584927</v>
      </c>
      <c r="AD187" s="11">
        <f t="shared" si="48"/>
        <v>2.9219571800456885</v>
      </c>
      <c r="AE187" s="9">
        <f t="shared" si="62"/>
        <v>0.78242677824267781</v>
      </c>
      <c r="AF187" s="5">
        <v>562</v>
      </c>
      <c r="AG187" s="5">
        <v>565</v>
      </c>
      <c r="AH187" s="5">
        <v>1333</v>
      </c>
      <c r="AI187" s="5">
        <v>178</v>
      </c>
      <c r="AJ187" s="5">
        <v>524</v>
      </c>
      <c r="AK187" s="5">
        <v>11097</v>
      </c>
      <c r="AL187" s="5">
        <v>4564</v>
      </c>
      <c r="AM187" s="5">
        <v>185</v>
      </c>
      <c r="AN187" s="5">
        <v>257</v>
      </c>
      <c r="AO187" s="5"/>
      <c r="AP187" s="5">
        <v>62</v>
      </c>
      <c r="AQ187" s="5">
        <v>983</v>
      </c>
      <c r="AR187" s="5">
        <v>1127</v>
      </c>
      <c r="AS187" s="5">
        <v>448</v>
      </c>
      <c r="AT187" s="5">
        <v>613</v>
      </c>
      <c r="AU187" s="5">
        <v>7967</v>
      </c>
      <c r="AV187" s="5">
        <v>7953</v>
      </c>
      <c r="AW187" s="5">
        <v>7539</v>
      </c>
      <c r="AX187" s="5">
        <v>11400</v>
      </c>
      <c r="AY187" s="5">
        <v>1461</v>
      </c>
      <c r="AZ187" s="5">
        <v>16</v>
      </c>
      <c r="BA187" s="5">
        <v>8</v>
      </c>
      <c r="BB187" s="5">
        <v>3</v>
      </c>
      <c r="BC187" s="5">
        <v>9</v>
      </c>
      <c r="BD187" s="5">
        <v>4</v>
      </c>
      <c r="BE187" s="5">
        <v>113547</v>
      </c>
      <c r="BF187" s="5">
        <v>27199</v>
      </c>
      <c r="BG187" s="5">
        <v>7</v>
      </c>
      <c r="BH187" s="5">
        <v>1</v>
      </c>
      <c r="BI187" s="5"/>
      <c r="BJ187" s="5">
        <v>156</v>
      </c>
      <c r="BK187" s="5">
        <v>153</v>
      </c>
      <c r="BL187" s="5"/>
      <c r="BM187" s="5"/>
      <c r="BN187" s="5">
        <v>26</v>
      </c>
      <c r="BO187" s="5">
        <v>97</v>
      </c>
      <c r="BP187" s="5">
        <v>65</v>
      </c>
      <c r="BQ187" s="5">
        <v>1</v>
      </c>
      <c r="BR187" s="5">
        <v>35</v>
      </c>
      <c r="BS187" s="5">
        <v>171</v>
      </c>
      <c r="BT187" s="5">
        <v>6</v>
      </c>
      <c r="BU187" s="5">
        <v>626</v>
      </c>
      <c r="BV187" s="5">
        <v>593</v>
      </c>
      <c r="BW187" s="5">
        <v>33</v>
      </c>
      <c r="BX187" s="5">
        <v>53</v>
      </c>
      <c r="BY187" s="5">
        <v>15</v>
      </c>
      <c r="BZ187" s="5">
        <v>4</v>
      </c>
      <c r="CA187" s="5">
        <v>1195</v>
      </c>
      <c r="CB187" s="5"/>
      <c r="CC187" s="5">
        <v>137</v>
      </c>
      <c r="CD187" s="5">
        <v>60</v>
      </c>
      <c r="CE187" s="5">
        <v>563</v>
      </c>
      <c r="CF187" s="5">
        <v>632</v>
      </c>
      <c r="CG187" s="5">
        <v>171</v>
      </c>
      <c r="CH187" s="5">
        <v>935</v>
      </c>
      <c r="CI187" s="5">
        <v>4</v>
      </c>
      <c r="CJ187" s="5">
        <v>140</v>
      </c>
      <c r="CK187" s="5">
        <v>7</v>
      </c>
      <c r="CL187" s="5">
        <v>89</v>
      </c>
      <c r="CM187" s="5">
        <v>4</v>
      </c>
      <c r="CN187" s="5">
        <v>65</v>
      </c>
      <c r="CO187" s="5">
        <v>6</v>
      </c>
      <c r="CP187" s="5">
        <v>46</v>
      </c>
      <c r="CQ187" s="5">
        <v>3</v>
      </c>
      <c r="CR187" s="5">
        <v>103</v>
      </c>
      <c r="CS187" s="5"/>
      <c r="CT187" s="5"/>
      <c r="CU187" s="5">
        <v>14</v>
      </c>
      <c r="CV187" s="5">
        <v>40</v>
      </c>
      <c r="CW187" s="5"/>
      <c r="CX187" s="5"/>
      <c r="CY187" s="5">
        <v>4</v>
      </c>
      <c r="CZ187" s="5">
        <v>923</v>
      </c>
      <c r="DA187" s="5">
        <v>650</v>
      </c>
      <c r="DB187" s="5">
        <v>255</v>
      </c>
      <c r="DC187" s="5">
        <v>119788</v>
      </c>
      <c r="DD187" s="5">
        <v>1</v>
      </c>
      <c r="DE187" s="5">
        <v>65</v>
      </c>
      <c r="DF187" s="5">
        <v>55</v>
      </c>
      <c r="DG187" s="5">
        <v>333</v>
      </c>
      <c r="DH187" s="5">
        <v>105</v>
      </c>
      <c r="DI187" s="5">
        <v>15</v>
      </c>
      <c r="DJ187" s="5">
        <v>137</v>
      </c>
      <c r="DK187" s="5">
        <v>49</v>
      </c>
      <c r="DL187" s="5">
        <v>67</v>
      </c>
      <c r="DM187" s="5">
        <v>151</v>
      </c>
      <c r="DN187" s="5">
        <v>177</v>
      </c>
      <c r="DO187" s="5">
        <v>115</v>
      </c>
      <c r="DP187" s="5">
        <v>62</v>
      </c>
      <c r="DQ187" s="5">
        <v>6685</v>
      </c>
      <c r="DR187" s="5">
        <v>7009</v>
      </c>
      <c r="DS187" s="5">
        <v>6484</v>
      </c>
      <c r="DT187" s="5">
        <v>146</v>
      </c>
      <c r="DU187" s="5">
        <v>201</v>
      </c>
      <c r="DV187" s="5">
        <v>265</v>
      </c>
      <c r="DW187" s="5">
        <v>2</v>
      </c>
      <c r="DX187" s="5">
        <v>73</v>
      </c>
      <c r="DY187" s="5">
        <v>728</v>
      </c>
      <c r="DZ187" s="5">
        <v>787</v>
      </c>
      <c r="EA187" s="5">
        <v>392</v>
      </c>
      <c r="EB187" s="5">
        <v>312</v>
      </c>
      <c r="EC187" s="5">
        <v>204</v>
      </c>
      <c r="ED187" s="5">
        <v>257</v>
      </c>
      <c r="EE187" s="5"/>
      <c r="EF187" s="5">
        <v>73</v>
      </c>
      <c r="EG187" s="5">
        <v>961</v>
      </c>
      <c r="EH187" s="5">
        <v>1010</v>
      </c>
      <c r="EI187" s="5">
        <v>486</v>
      </c>
      <c r="EJ187" s="5">
        <v>449</v>
      </c>
      <c r="EK187" s="5">
        <v>170</v>
      </c>
      <c r="EL187" s="5">
        <v>228</v>
      </c>
      <c r="EM187" s="5">
        <v>2</v>
      </c>
      <c r="EN187" s="5">
        <v>66</v>
      </c>
      <c r="EO187" s="5">
        <v>1009</v>
      </c>
      <c r="EP187" s="5">
        <v>1064</v>
      </c>
      <c r="EQ187" s="5">
        <v>537</v>
      </c>
      <c r="ER187" s="5">
        <v>478</v>
      </c>
    </row>
    <row r="188" spans="1:148" ht="15" x14ac:dyDescent="0.25">
      <c r="A188" s="4" t="s">
        <v>394</v>
      </c>
      <c r="B188" t="s">
        <v>22</v>
      </c>
      <c r="C188" t="s">
        <v>23</v>
      </c>
      <c r="D188" t="s">
        <v>384</v>
      </c>
      <c r="E188" t="s">
        <v>278</v>
      </c>
      <c r="F188" t="s">
        <v>395</v>
      </c>
      <c r="G188" t="s">
        <v>27</v>
      </c>
      <c r="H188" s="5">
        <v>35.93</v>
      </c>
      <c r="I188" s="5">
        <v>1487</v>
      </c>
      <c r="J188" s="9">
        <f t="shared" si="42"/>
        <v>-7.9018157363819768</v>
      </c>
      <c r="K188" s="9">
        <f t="shared" si="43"/>
        <v>0.16812373907195696</v>
      </c>
      <c r="L188" s="10">
        <f t="shared" si="49"/>
        <v>0.17821116341627438</v>
      </c>
      <c r="M188" s="10">
        <f t="shared" si="50"/>
        <v>0.58641560188298592</v>
      </c>
      <c r="N188" s="10">
        <f t="shared" si="51"/>
        <v>0.23537323470073973</v>
      </c>
      <c r="O188" s="10">
        <f t="shared" si="52"/>
        <v>0.6171428571428571</v>
      </c>
      <c r="P188" s="11">
        <f t="shared" si="44"/>
        <v>39.744451916610629</v>
      </c>
      <c r="Q188" s="10">
        <f t="shared" si="45"/>
        <v>1.834862385321101E-2</v>
      </c>
      <c r="R188" s="10">
        <f t="shared" si="53"/>
        <v>0.1875</v>
      </c>
      <c r="S188" s="10">
        <f t="shared" si="54"/>
        <v>0.375</v>
      </c>
      <c r="T188" s="10">
        <f t="shared" si="55"/>
        <v>0.99075500770416025</v>
      </c>
      <c r="U188" s="11">
        <f t="shared" si="46"/>
        <v>48</v>
      </c>
      <c r="V188" s="11">
        <f t="shared" si="47"/>
        <v>79</v>
      </c>
      <c r="W188" s="11">
        <f t="shared" si="56"/>
        <v>265</v>
      </c>
      <c r="X188" s="9">
        <f t="shared" si="57"/>
        <v>0.67249495628782785</v>
      </c>
      <c r="Y188" s="9">
        <f t="shared" si="58"/>
        <v>0</v>
      </c>
      <c r="Z188" s="10">
        <f t="shared" si="59"/>
        <v>3.8461538461538464E-2</v>
      </c>
      <c r="AA188" s="10"/>
      <c r="AB188" s="11">
        <f t="shared" si="60"/>
        <v>81.632653061224488</v>
      </c>
      <c r="AC188" s="11">
        <f t="shared" si="61"/>
        <v>67.921990585070617</v>
      </c>
      <c r="AD188" s="11">
        <f t="shared" si="48"/>
        <v>2.6899798251513114</v>
      </c>
      <c r="AE188" s="9">
        <f t="shared" si="62"/>
        <v>0.42307692307692307</v>
      </c>
      <c r="AF188" s="5">
        <v>39</v>
      </c>
      <c r="AG188" s="5">
        <v>49</v>
      </c>
      <c r="AH188" s="5">
        <v>110</v>
      </c>
      <c r="AI188" s="5">
        <v>18</v>
      </c>
      <c r="AJ188" s="5">
        <v>49</v>
      </c>
      <c r="AK188" s="5">
        <v>872</v>
      </c>
      <c r="AL188" s="5">
        <v>350</v>
      </c>
      <c r="AM188" s="5">
        <v>17</v>
      </c>
      <c r="AN188" s="5">
        <v>16</v>
      </c>
      <c r="AO188" s="5"/>
      <c r="AP188" s="5">
        <v>3</v>
      </c>
      <c r="AQ188" s="5">
        <v>75</v>
      </c>
      <c r="AR188" s="5">
        <v>71</v>
      </c>
      <c r="AS188" s="5">
        <v>42</v>
      </c>
      <c r="AT188" s="5">
        <v>33</v>
      </c>
      <c r="AU188" s="5">
        <v>649</v>
      </c>
      <c r="AV188" s="5">
        <v>643</v>
      </c>
      <c r="AW188" s="5">
        <v>571</v>
      </c>
      <c r="AX188" s="5">
        <v>623</v>
      </c>
      <c r="AY188" s="5">
        <v>341</v>
      </c>
      <c r="AZ188" s="5"/>
      <c r="BA188" s="5">
        <v>1</v>
      </c>
      <c r="BB188" s="5"/>
      <c r="BC188" s="5">
        <v>1</v>
      </c>
      <c r="BD188" s="5"/>
      <c r="BE188" s="5">
        <v>11738</v>
      </c>
      <c r="BF188" s="5"/>
      <c r="BG188" s="5">
        <v>1</v>
      </c>
      <c r="BH188" s="5">
        <v>1</v>
      </c>
      <c r="BI188" s="5"/>
      <c r="BJ188" s="5"/>
      <c r="BK188" s="5"/>
      <c r="BL188" s="5"/>
      <c r="BM188" s="5"/>
      <c r="BN188" s="5">
        <v>6</v>
      </c>
      <c r="BO188" s="5">
        <v>2</v>
      </c>
      <c r="BP188" s="5">
        <v>16</v>
      </c>
      <c r="BQ188" s="5"/>
      <c r="BR188" s="5"/>
      <c r="BS188" s="5">
        <v>20</v>
      </c>
      <c r="BT188" s="5">
        <v>1</v>
      </c>
      <c r="BU188" s="5">
        <v>60</v>
      </c>
      <c r="BV188" s="5">
        <v>49</v>
      </c>
      <c r="BW188" s="5">
        <v>4</v>
      </c>
      <c r="BX188" s="5">
        <v>4</v>
      </c>
      <c r="BY188" s="5"/>
      <c r="BZ188" s="5">
        <v>1</v>
      </c>
      <c r="CA188" s="5">
        <v>104</v>
      </c>
      <c r="CB188" s="5"/>
      <c r="CC188" s="5">
        <v>13</v>
      </c>
      <c r="CD188" s="5">
        <v>3</v>
      </c>
      <c r="CE188" s="5">
        <v>43</v>
      </c>
      <c r="CF188" s="5">
        <v>61</v>
      </c>
      <c r="CG188" s="5">
        <v>18</v>
      </c>
      <c r="CH188" s="5">
        <v>44</v>
      </c>
      <c r="CI188" s="5">
        <v>1</v>
      </c>
      <c r="CJ188" s="5">
        <v>12</v>
      </c>
      <c r="CK188" s="5"/>
      <c r="CL188" s="5">
        <v>4</v>
      </c>
      <c r="CM188" s="5">
        <v>1</v>
      </c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>
        <v>1</v>
      </c>
      <c r="CZ188" s="5">
        <v>101</v>
      </c>
      <c r="DA188" s="5">
        <v>74</v>
      </c>
      <c r="DB188" s="5">
        <v>38</v>
      </c>
      <c r="DC188" s="5">
        <v>4324</v>
      </c>
      <c r="DD188" s="5"/>
      <c r="DE188" s="5">
        <v>5</v>
      </c>
      <c r="DF188" s="5">
        <v>4</v>
      </c>
      <c r="DG188" s="5">
        <v>16</v>
      </c>
      <c r="DH188" s="5">
        <v>3</v>
      </c>
      <c r="DI188" s="5"/>
      <c r="DJ188" s="5">
        <v>6</v>
      </c>
      <c r="DK188" s="5">
        <v>2</v>
      </c>
      <c r="DL188" s="5">
        <v>10</v>
      </c>
      <c r="DM188" s="5">
        <v>18</v>
      </c>
      <c r="DN188" s="5">
        <v>8</v>
      </c>
      <c r="DO188" s="5">
        <v>6</v>
      </c>
      <c r="DP188" s="5">
        <v>2</v>
      </c>
      <c r="DQ188" s="5">
        <v>591</v>
      </c>
      <c r="DR188" s="5">
        <v>626</v>
      </c>
      <c r="DS188" s="5">
        <v>585</v>
      </c>
      <c r="DT188" s="5">
        <v>17.5</v>
      </c>
      <c r="DU188" s="5">
        <v>11</v>
      </c>
      <c r="DV188" s="5">
        <v>17</v>
      </c>
      <c r="DW188" s="5"/>
      <c r="DX188" s="5">
        <v>2</v>
      </c>
      <c r="DY188" s="5">
        <v>73</v>
      </c>
      <c r="DZ188" s="5">
        <v>61</v>
      </c>
      <c r="EA188" s="5">
        <v>32</v>
      </c>
      <c r="EB188" s="5">
        <v>37</v>
      </c>
      <c r="EC188" s="5">
        <v>11</v>
      </c>
      <c r="ED188" s="5">
        <v>32</v>
      </c>
      <c r="EE188" s="5"/>
      <c r="EF188" s="5">
        <v>3</v>
      </c>
      <c r="EG188" s="5">
        <v>81</v>
      </c>
      <c r="EH188" s="5">
        <v>96</v>
      </c>
      <c r="EI188" s="5">
        <v>40</v>
      </c>
      <c r="EJ188" s="5">
        <v>41</v>
      </c>
      <c r="EK188" s="5">
        <v>9</v>
      </c>
      <c r="EL188" s="5">
        <v>30</v>
      </c>
      <c r="EM188" s="5"/>
      <c r="EN188" s="5">
        <v>6</v>
      </c>
      <c r="EO188" s="5">
        <v>104</v>
      </c>
      <c r="EP188" s="5">
        <v>84</v>
      </c>
      <c r="EQ188" s="5">
        <v>41</v>
      </c>
      <c r="ER188" s="5">
        <v>43</v>
      </c>
    </row>
    <row r="189" spans="1:148" ht="15" x14ac:dyDescent="0.25">
      <c r="A189" s="4" t="s">
        <v>396</v>
      </c>
      <c r="H189" s="5">
        <v>306.70999999999998</v>
      </c>
      <c r="I189" s="5">
        <v>39043</v>
      </c>
      <c r="J189" s="9">
        <f t="shared" si="42"/>
        <v>-3.3488717567809849</v>
      </c>
      <c r="K189" s="9">
        <f t="shared" si="43"/>
        <v>-1.4599287964551904</v>
      </c>
      <c r="L189" s="10">
        <f t="shared" si="49"/>
        <v>0.17606229029531542</v>
      </c>
      <c r="M189" s="10">
        <f t="shared" si="50"/>
        <v>0.56022846605025234</v>
      </c>
      <c r="N189" s="10">
        <f t="shared" si="51"/>
        <v>0.26370924365443227</v>
      </c>
      <c r="O189" s="10">
        <f t="shared" si="52"/>
        <v>0.55662393162393164</v>
      </c>
      <c r="P189" s="11">
        <f t="shared" si="44"/>
        <v>40.860077350613423</v>
      </c>
      <c r="Q189" s="10">
        <f t="shared" si="45"/>
        <v>2.4870845334430576E-2</v>
      </c>
      <c r="R189" s="10">
        <f t="shared" si="53"/>
        <v>0.32904411764705882</v>
      </c>
      <c r="S189" s="10">
        <f t="shared" si="54"/>
        <v>0.27757352941176472</v>
      </c>
      <c r="T189" s="10">
        <f t="shared" si="55"/>
        <v>0.98803281722287339</v>
      </c>
      <c r="U189" s="11">
        <f t="shared" si="46"/>
        <v>1355</v>
      </c>
      <c r="V189" s="11">
        <f t="shared" si="47"/>
        <v>1399</v>
      </c>
      <c r="W189" s="11">
        <f t="shared" si="56"/>
        <v>6874</v>
      </c>
      <c r="X189" s="9">
        <f t="shared" si="57"/>
        <v>0.43541736034628487</v>
      </c>
      <c r="Y189" s="9">
        <f t="shared" si="58"/>
        <v>0.72737852778585976</v>
      </c>
      <c r="Z189" s="10">
        <f t="shared" si="59"/>
        <v>3.3820840950639856E-2</v>
      </c>
      <c r="AA189" s="10"/>
      <c r="AB189" s="11">
        <f t="shared" si="60"/>
        <v>116.65182546749777</v>
      </c>
      <c r="AC189" s="11">
        <f t="shared" si="61"/>
        <v>96.637041210972527</v>
      </c>
      <c r="AD189" s="11">
        <f t="shared" si="48"/>
        <v>5.1481699664472504</v>
      </c>
      <c r="AE189" s="9">
        <f t="shared" si="62"/>
        <v>0.76112126751980502</v>
      </c>
      <c r="AF189" s="5">
        <v>1088</v>
      </c>
      <c r="AG189" s="5">
        <v>1123</v>
      </c>
      <c r="AH189" s="5">
        <v>3130</v>
      </c>
      <c r="AI189" s="5">
        <v>390</v>
      </c>
      <c r="AJ189" s="5">
        <v>1143</v>
      </c>
      <c r="AK189" s="5">
        <v>21873</v>
      </c>
      <c r="AL189" s="5">
        <v>10296</v>
      </c>
      <c r="AM189" s="5">
        <v>301</v>
      </c>
      <c r="AN189" s="5">
        <v>480</v>
      </c>
      <c r="AO189" s="5">
        <v>1</v>
      </c>
      <c r="AP189" s="5">
        <v>69</v>
      </c>
      <c r="AQ189" s="5">
        <v>2904</v>
      </c>
      <c r="AR189" s="5">
        <v>2758</v>
      </c>
      <c r="AS189" s="5">
        <v>1391</v>
      </c>
      <c r="AT189" s="5">
        <v>1261</v>
      </c>
      <c r="AU189" s="5">
        <v>16211</v>
      </c>
      <c r="AV189" s="5">
        <v>16017</v>
      </c>
      <c r="AW189" s="5">
        <v>15597</v>
      </c>
      <c r="AX189" s="5">
        <v>22432</v>
      </c>
      <c r="AY189" s="5">
        <v>9532</v>
      </c>
      <c r="AZ189" s="5">
        <v>114</v>
      </c>
      <c r="BA189" s="5">
        <v>17</v>
      </c>
      <c r="BB189" s="5">
        <v>5</v>
      </c>
      <c r="BC189" s="5">
        <v>18</v>
      </c>
      <c r="BD189" s="5">
        <v>6</v>
      </c>
      <c r="BE189" s="5">
        <v>209304</v>
      </c>
      <c r="BF189" s="5">
        <v>44715</v>
      </c>
      <c r="BG189" s="5">
        <v>16</v>
      </c>
      <c r="BH189" s="5">
        <v>1</v>
      </c>
      <c r="BI189" s="5">
        <v>5</v>
      </c>
      <c r="BJ189" s="5">
        <v>170</v>
      </c>
      <c r="BK189" s="5">
        <v>159</v>
      </c>
      <c r="BL189" s="5">
        <v>32</v>
      </c>
      <c r="BM189" s="5">
        <v>33</v>
      </c>
      <c r="BN189" s="5">
        <v>60</v>
      </c>
      <c r="BO189" s="5"/>
      <c r="BP189" s="5">
        <v>47</v>
      </c>
      <c r="BQ189" s="5">
        <v>2</v>
      </c>
      <c r="BR189" s="5">
        <v>91</v>
      </c>
      <c r="BS189" s="5">
        <v>262</v>
      </c>
      <c r="BT189" s="5">
        <v>19</v>
      </c>
      <c r="BU189" s="5">
        <v>1494</v>
      </c>
      <c r="BV189" s="5">
        <v>1306</v>
      </c>
      <c r="BW189" s="5">
        <v>17</v>
      </c>
      <c r="BX189" s="5">
        <v>131</v>
      </c>
      <c r="BY189" s="5"/>
      <c r="BZ189" s="5">
        <v>15</v>
      </c>
      <c r="CA189" s="5">
        <v>3282</v>
      </c>
      <c r="CB189" s="5"/>
      <c r="CC189" s="5">
        <v>346</v>
      </c>
      <c r="CD189" s="5">
        <v>656</v>
      </c>
      <c r="CE189" s="5">
        <v>1626</v>
      </c>
      <c r="CF189" s="5">
        <v>1656</v>
      </c>
      <c r="CG189" s="5">
        <v>546</v>
      </c>
      <c r="CH189" s="5">
        <v>2498</v>
      </c>
      <c r="CI189" s="5">
        <v>15</v>
      </c>
      <c r="CJ189" s="5">
        <v>372</v>
      </c>
      <c r="CK189" s="5"/>
      <c r="CL189" s="5">
        <v>111</v>
      </c>
      <c r="CM189" s="5">
        <v>15</v>
      </c>
      <c r="CN189" s="5">
        <v>368</v>
      </c>
      <c r="CO189" s="5">
        <v>11</v>
      </c>
      <c r="CP189" s="5">
        <v>251</v>
      </c>
      <c r="CQ189" s="5">
        <v>15</v>
      </c>
      <c r="CR189" s="5">
        <v>534</v>
      </c>
      <c r="CS189" s="5">
        <v>9</v>
      </c>
      <c r="CT189" s="5">
        <v>688</v>
      </c>
      <c r="CU189" s="5">
        <v>14</v>
      </c>
      <c r="CV189" s="5">
        <v>398</v>
      </c>
      <c r="CW189" s="5">
        <v>22</v>
      </c>
      <c r="CX189" s="5">
        <v>46</v>
      </c>
      <c r="CY189" s="5">
        <v>33</v>
      </c>
      <c r="CZ189" s="5">
        <v>3773</v>
      </c>
      <c r="DA189" s="5">
        <v>2563</v>
      </c>
      <c r="DB189" s="5">
        <v>723</v>
      </c>
      <c r="DC189" s="5">
        <v>267213</v>
      </c>
      <c r="DD189" s="5">
        <v>5</v>
      </c>
      <c r="DE189" s="5">
        <v>225</v>
      </c>
      <c r="DF189" s="5">
        <v>201</v>
      </c>
      <c r="DG189" s="5">
        <v>544</v>
      </c>
      <c r="DH189" s="5">
        <v>179</v>
      </c>
      <c r="DI189" s="5">
        <v>10</v>
      </c>
      <c r="DJ189" s="5">
        <v>141</v>
      </c>
      <c r="DK189" s="5">
        <v>80</v>
      </c>
      <c r="DL189" s="5">
        <v>134</v>
      </c>
      <c r="DM189" s="5">
        <v>382</v>
      </c>
      <c r="DN189" s="5">
        <v>239</v>
      </c>
      <c r="DO189" s="5">
        <v>201</v>
      </c>
      <c r="DP189" s="5">
        <v>38</v>
      </c>
      <c r="DQ189" s="5">
        <v>15953</v>
      </c>
      <c r="DR189" s="5">
        <v>16708</v>
      </c>
      <c r="DS189" s="5">
        <v>14998</v>
      </c>
      <c r="DT189" s="5">
        <v>430.5</v>
      </c>
      <c r="DU189" s="5">
        <v>323</v>
      </c>
      <c r="DV189" s="5">
        <v>485</v>
      </c>
      <c r="DW189" s="5">
        <v>3</v>
      </c>
      <c r="DX189" s="5">
        <v>89</v>
      </c>
      <c r="DY189" s="5">
        <v>2574</v>
      </c>
      <c r="DZ189" s="5">
        <v>2498</v>
      </c>
      <c r="EA189" s="5">
        <v>1045</v>
      </c>
      <c r="EB189" s="5">
        <v>1071</v>
      </c>
      <c r="EC189" s="5">
        <v>352</v>
      </c>
      <c r="ED189" s="5">
        <v>430</v>
      </c>
      <c r="EE189" s="5"/>
      <c r="EF189" s="5">
        <v>82</v>
      </c>
      <c r="EG189" s="5">
        <v>2737</v>
      </c>
      <c r="EH189" s="5">
        <v>2737</v>
      </c>
      <c r="EI189" s="5">
        <v>1142</v>
      </c>
      <c r="EJ189" s="5">
        <v>1268</v>
      </c>
      <c r="EK189" s="5">
        <v>379</v>
      </c>
      <c r="EL189" s="5">
        <v>483</v>
      </c>
      <c r="EM189" s="5">
        <v>2</v>
      </c>
      <c r="EN189" s="5">
        <v>70</v>
      </c>
      <c r="EO189" s="5">
        <v>2881</v>
      </c>
      <c r="EP189" s="5">
        <v>2695</v>
      </c>
      <c r="EQ189" s="5">
        <v>1168</v>
      </c>
      <c r="ER189" s="5">
        <v>1374</v>
      </c>
    </row>
    <row r="190" spans="1:148" ht="15" x14ac:dyDescent="0.25">
      <c r="A190" s="4" t="s">
        <v>397</v>
      </c>
      <c r="B190" t="s">
        <v>22</v>
      </c>
      <c r="C190" t="s">
        <v>23</v>
      </c>
      <c r="D190" t="s">
        <v>398</v>
      </c>
      <c r="E190" t="s">
        <v>278</v>
      </c>
      <c r="F190" t="s">
        <v>399</v>
      </c>
      <c r="G190" t="s">
        <v>44</v>
      </c>
      <c r="H190" s="5">
        <v>21.12</v>
      </c>
      <c r="I190" s="5">
        <v>2882</v>
      </c>
      <c r="J190" s="9">
        <f t="shared" si="42"/>
        <v>-1.4746703678001387</v>
      </c>
      <c r="K190" s="9">
        <f t="shared" si="43"/>
        <v>-0.69396252602359465</v>
      </c>
      <c r="L190" s="10">
        <f t="shared" si="49"/>
        <v>0.18736988202637059</v>
      </c>
      <c r="M190" s="10">
        <f t="shared" si="50"/>
        <v>0.6006245662734212</v>
      </c>
      <c r="N190" s="10">
        <f t="shared" si="51"/>
        <v>0.21200555170020818</v>
      </c>
      <c r="O190" s="10">
        <f t="shared" si="52"/>
        <v>0.72667757774140751</v>
      </c>
      <c r="P190" s="11">
        <f t="shared" si="44"/>
        <v>42.921582234559331</v>
      </c>
      <c r="Q190" s="10">
        <f t="shared" si="45"/>
        <v>2.4263431542461005E-2</v>
      </c>
      <c r="R190" s="10">
        <f t="shared" si="53"/>
        <v>0.30952380952380953</v>
      </c>
      <c r="S190" s="10">
        <f t="shared" si="54"/>
        <v>0.35714285714285715</v>
      </c>
      <c r="T190" s="10">
        <f t="shared" si="55"/>
        <v>0.95509822263797939</v>
      </c>
      <c r="U190" s="11">
        <f t="shared" si="46"/>
        <v>92</v>
      </c>
      <c r="V190" s="11">
        <f t="shared" si="47"/>
        <v>80</v>
      </c>
      <c r="W190" s="11">
        <f t="shared" si="56"/>
        <v>540</v>
      </c>
      <c r="X190" s="9">
        <f t="shared" si="57"/>
        <v>0.69396252602359465</v>
      </c>
      <c r="Y190" s="9">
        <f t="shared" si="58"/>
        <v>0</v>
      </c>
      <c r="Z190" s="10">
        <f t="shared" si="59"/>
        <v>1.5503875968992248E-2</v>
      </c>
      <c r="AA190" s="10"/>
      <c r="AB190" s="11">
        <f t="shared" si="60"/>
        <v>126.43678160919542</v>
      </c>
      <c r="AC190" s="11">
        <f t="shared" si="61"/>
        <v>69.396252602359468</v>
      </c>
      <c r="AD190" s="11">
        <f t="shared" si="48"/>
        <v>4.510756419153366</v>
      </c>
      <c r="AE190" s="9">
        <f t="shared" si="62"/>
        <v>1</v>
      </c>
      <c r="AF190" s="5">
        <v>75</v>
      </c>
      <c r="AG190" s="5">
        <v>87</v>
      </c>
      <c r="AH190" s="5">
        <v>243</v>
      </c>
      <c r="AI190" s="5">
        <v>39</v>
      </c>
      <c r="AJ190" s="5">
        <v>96</v>
      </c>
      <c r="AK190" s="5">
        <v>1731</v>
      </c>
      <c r="AL190" s="5">
        <v>611</v>
      </c>
      <c r="AM190" s="5">
        <v>28</v>
      </c>
      <c r="AN190" s="5">
        <v>30</v>
      </c>
      <c r="AO190" s="5">
        <v>1</v>
      </c>
      <c r="AP190" s="5">
        <v>5</v>
      </c>
      <c r="AQ190" s="5">
        <v>238</v>
      </c>
      <c r="AR190" s="5">
        <v>221</v>
      </c>
      <c r="AS190" s="5">
        <v>131</v>
      </c>
      <c r="AT190" s="5">
        <v>108</v>
      </c>
      <c r="AU190" s="5">
        <v>1069</v>
      </c>
      <c r="AV190" s="5">
        <v>1021</v>
      </c>
      <c r="AW190" s="5">
        <v>1006</v>
      </c>
      <c r="AX190" s="5">
        <v>1906</v>
      </c>
      <c r="AY190" s="5">
        <v>647</v>
      </c>
      <c r="AZ190" s="5">
        <v>2</v>
      </c>
      <c r="BA190" s="5">
        <v>2</v>
      </c>
      <c r="BB190" s="5"/>
      <c r="BC190" s="5">
        <v>2</v>
      </c>
      <c r="BD190" s="5"/>
      <c r="BE190" s="5">
        <v>23625</v>
      </c>
      <c r="BF190" s="5"/>
      <c r="BG190" s="5">
        <v>1</v>
      </c>
      <c r="BH190" s="5"/>
      <c r="BI190" s="5"/>
      <c r="BJ190" s="5">
        <v>14</v>
      </c>
      <c r="BK190" s="5">
        <v>14</v>
      </c>
      <c r="BL190" s="5"/>
      <c r="BM190" s="5"/>
      <c r="BN190" s="5">
        <v>2</v>
      </c>
      <c r="BO190" s="5"/>
      <c r="BP190" s="5">
        <v>1</v>
      </c>
      <c r="BQ190" s="5"/>
      <c r="BR190" s="5"/>
      <c r="BS190" s="5">
        <v>53</v>
      </c>
      <c r="BT190" s="5">
        <v>1</v>
      </c>
      <c r="BU190" s="5">
        <v>124</v>
      </c>
      <c r="BV190" s="5">
        <v>88</v>
      </c>
      <c r="BW190" s="5">
        <v>1</v>
      </c>
      <c r="BX190" s="5">
        <v>11</v>
      </c>
      <c r="BY190" s="5"/>
      <c r="BZ190" s="5">
        <v>1</v>
      </c>
      <c r="CA190" s="5">
        <v>258</v>
      </c>
      <c r="CB190" s="5"/>
      <c r="CC190" s="5">
        <v>28</v>
      </c>
      <c r="CD190" s="5">
        <v>41</v>
      </c>
      <c r="CE190" s="5">
        <v>131</v>
      </c>
      <c r="CF190" s="5">
        <v>127</v>
      </c>
      <c r="CG190" s="5">
        <v>67</v>
      </c>
      <c r="CH190" s="5">
        <v>258</v>
      </c>
      <c r="CI190" s="5">
        <v>1</v>
      </c>
      <c r="CJ190" s="5">
        <v>18</v>
      </c>
      <c r="CK190" s="5"/>
      <c r="CL190" s="5">
        <v>4</v>
      </c>
      <c r="CM190" s="5">
        <v>1</v>
      </c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>
        <v>3</v>
      </c>
      <c r="CZ190" s="5">
        <v>200</v>
      </c>
      <c r="DA190" s="5">
        <v>190</v>
      </c>
      <c r="DB190" s="5">
        <v>32</v>
      </c>
      <c r="DC190" s="5">
        <v>5340</v>
      </c>
      <c r="DD190" s="5">
        <v>1</v>
      </c>
      <c r="DE190" s="5">
        <v>15</v>
      </c>
      <c r="DF190" s="5">
        <v>13</v>
      </c>
      <c r="DG190" s="5">
        <v>42</v>
      </c>
      <c r="DH190" s="5">
        <v>13</v>
      </c>
      <c r="DI190" s="5"/>
      <c r="DJ190" s="5">
        <v>15</v>
      </c>
      <c r="DK190" s="5">
        <v>2</v>
      </c>
      <c r="DL190" s="5">
        <v>15</v>
      </c>
      <c r="DM190" s="5">
        <v>37</v>
      </c>
      <c r="DN190" s="5">
        <v>11</v>
      </c>
      <c r="DO190" s="5">
        <v>6</v>
      </c>
      <c r="DP190" s="5">
        <v>5</v>
      </c>
      <c r="DQ190" s="5">
        <v>1237</v>
      </c>
      <c r="DR190" s="5">
        <v>1299</v>
      </c>
      <c r="DS190" s="5">
        <v>1132</v>
      </c>
      <c r="DT190" s="5">
        <v>10</v>
      </c>
      <c r="DU190" s="5">
        <v>23</v>
      </c>
      <c r="DV190" s="5">
        <v>24</v>
      </c>
      <c r="DW190" s="5"/>
      <c r="DX190" s="5">
        <v>3</v>
      </c>
      <c r="DY190" s="5">
        <v>274</v>
      </c>
      <c r="DZ190" s="5">
        <v>194</v>
      </c>
      <c r="EA190" s="5">
        <v>100</v>
      </c>
      <c r="EB190" s="5">
        <v>139</v>
      </c>
      <c r="EC190" s="5">
        <v>18</v>
      </c>
      <c r="ED190" s="5">
        <v>23</v>
      </c>
      <c r="EE190" s="5"/>
      <c r="EF190" s="5">
        <v>5</v>
      </c>
      <c r="EG190" s="5">
        <v>219</v>
      </c>
      <c r="EH190" s="5">
        <v>209</v>
      </c>
      <c r="EI190" s="5">
        <v>93</v>
      </c>
      <c r="EJ190" s="5">
        <v>104</v>
      </c>
      <c r="EK190" s="5">
        <v>23</v>
      </c>
      <c r="EL190" s="5">
        <v>32</v>
      </c>
      <c r="EM190" s="5"/>
      <c r="EN190" s="5">
        <v>7</v>
      </c>
      <c r="EO190" s="5">
        <v>166</v>
      </c>
      <c r="EP190" s="5">
        <v>194</v>
      </c>
      <c r="EQ190" s="5">
        <v>96</v>
      </c>
      <c r="ER190" s="5">
        <v>77</v>
      </c>
    </row>
    <row r="191" spans="1:148" ht="15" x14ac:dyDescent="0.25">
      <c r="A191" s="4" t="s">
        <v>400</v>
      </c>
      <c r="B191" t="s">
        <v>22</v>
      </c>
      <c r="C191" t="s">
        <v>23</v>
      </c>
      <c r="D191" t="s">
        <v>398</v>
      </c>
      <c r="E191" t="s">
        <v>278</v>
      </c>
      <c r="F191" t="s">
        <v>401</v>
      </c>
      <c r="G191" t="s">
        <v>27</v>
      </c>
      <c r="H191" s="5">
        <v>14.83</v>
      </c>
      <c r="I191" s="5">
        <v>1620</v>
      </c>
      <c r="J191" s="9">
        <f t="shared" si="42"/>
        <v>-4.1666666666666661</v>
      </c>
      <c r="K191" s="9">
        <f t="shared" si="43"/>
        <v>-6.3271604938271597</v>
      </c>
      <c r="L191" s="10">
        <f t="shared" si="49"/>
        <v>0.17160493827160495</v>
      </c>
      <c r="M191" s="10">
        <f t="shared" si="50"/>
        <v>0.58395061728395059</v>
      </c>
      <c r="N191" s="10">
        <f t="shared" si="51"/>
        <v>0.24444444444444444</v>
      </c>
      <c r="O191" s="10">
        <f t="shared" si="52"/>
        <v>0.59343434343434343</v>
      </c>
      <c r="P191" s="11">
        <f t="shared" si="44"/>
        <v>39.382716049382715</v>
      </c>
      <c r="Q191" s="10">
        <f t="shared" si="45"/>
        <v>1.5856236786469344E-2</v>
      </c>
      <c r="R191" s="10">
        <f t="shared" si="53"/>
        <v>0.46666666666666667</v>
      </c>
      <c r="S191" s="10">
        <f t="shared" si="54"/>
        <v>0.26666666666666666</v>
      </c>
      <c r="T191" s="10">
        <f t="shared" si="55"/>
        <v>0.99850074962518742</v>
      </c>
      <c r="U191" s="11">
        <f t="shared" si="46"/>
        <v>55</v>
      </c>
      <c r="V191" s="11">
        <f t="shared" si="47"/>
        <v>62</v>
      </c>
      <c r="W191" s="11">
        <f t="shared" si="56"/>
        <v>278</v>
      </c>
      <c r="X191" s="9">
        <f t="shared" si="57"/>
        <v>0</v>
      </c>
      <c r="Y191" s="9">
        <f t="shared" si="58"/>
        <v>0</v>
      </c>
      <c r="Z191" s="10">
        <f t="shared" si="59"/>
        <v>9.0090090090090089E-3</v>
      </c>
      <c r="AA191" s="10"/>
      <c r="AB191" s="11">
        <f t="shared" si="60"/>
        <v>113.63636363636363</v>
      </c>
      <c r="AC191" s="11">
        <f t="shared" si="61"/>
        <v>138.27160493827159</v>
      </c>
      <c r="AD191" s="11">
        <f t="shared" si="48"/>
        <v>4.3209876543209873</v>
      </c>
      <c r="AE191" s="9">
        <f t="shared" si="62"/>
        <v>0.47747747747747749</v>
      </c>
      <c r="AF191" s="5">
        <v>51</v>
      </c>
      <c r="AG191" s="5">
        <v>44</v>
      </c>
      <c r="AH191" s="5">
        <v>129</v>
      </c>
      <c r="AI191" s="5">
        <v>11</v>
      </c>
      <c r="AJ191" s="5">
        <v>43</v>
      </c>
      <c r="AK191" s="5">
        <v>946</v>
      </c>
      <c r="AL191" s="5">
        <v>396</v>
      </c>
      <c r="AM191" s="5">
        <v>11</v>
      </c>
      <c r="AN191" s="5">
        <v>20</v>
      </c>
      <c r="AO191" s="5"/>
      <c r="AP191" s="5">
        <v>1</v>
      </c>
      <c r="AQ191" s="5">
        <v>140</v>
      </c>
      <c r="AR191" s="5">
        <v>119</v>
      </c>
      <c r="AS191" s="5">
        <v>81</v>
      </c>
      <c r="AT191" s="5">
        <v>46</v>
      </c>
      <c r="AU191" s="5">
        <v>667</v>
      </c>
      <c r="AV191" s="5">
        <v>666</v>
      </c>
      <c r="AW191" s="5">
        <v>557</v>
      </c>
      <c r="AX191" s="5">
        <v>1029</v>
      </c>
      <c r="AY191" s="5">
        <v>416</v>
      </c>
      <c r="AZ191" s="5">
        <v>1</v>
      </c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>
        <v>5</v>
      </c>
      <c r="BQ191" s="5"/>
      <c r="BR191" s="5"/>
      <c r="BS191" s="5">
        <v>14</v>
      </c>
      <c r="BT191" s="5">
        <v>1</v>
      </c>
      <c r="BU191" s="5">
        <v>68</v>
      </c>
      <c r="BV191" s="5">
        <v>51</v>
      </c>
      <c r="BW191" s="5">
        <v>1</v>
      </c>
      <c r="BX191" s="5">
        <v>5</v>
      </c>
      <c r="BY191" s="5"/>
      <c r="BZ191" s="5">
        <v>1</v>
      </c>
      <c r="CA191" s="5">
        <v>111</v>
      </c>
      <c r="CB191" s="5"/>
      <c r="CC191" s="5">
        <v>15</v>
      </c>
      <c r="CD191" s="5">
        <v>31</v>
      </c>
      <c r="CE191" s="5">
        <v>58</v>
      </c>
      <c r="CF191" s="5">
        <v>53</v>
      </c>
      <c r="CG191" s="5">
        <v>17</v>
      </c>
      <c r="CH191" s="5">
        <v>53</v>
      </c>
      <c r="CI191" s="5">
        <v>1</v>
      </c>
      <c r="CJ191" s="5">
        <v>15</v>
      </c>
      <c r="CK191" s="5"/>
      <c r="CL191" s="5">
        <v>1</v>
      </c>
      <c r="CM191" s="5">
        <v>1</v>
      </c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>
        <v>1</v>
      </c>
      <c r="CZ191" s="5">
        <v>224</v>
      </c>
      <c r="DA191" s="5">
        <v>78</v>
      </c>
      <c r="DB191" s="5">
        <v>44</v>
      </c>
      <c r="DC191" s="5">
        <v>2232</v>
      </c>
      <c r="DD191" s="5">
        <v>1</v>
      </c>
      <c r="DE191" s="5">
        <v>7</v>
      </c>
      <c r="DF191" s="5">
        <v>7</v>
      </c>
      <c r="DG191" s="5">
        <v>15</v>
      </c>
      <c r="DH191" s="5">
        <v>7</v>
      </c>
      <c r="DI191" s="5"/>
      <c r="DJ191" s="5">
        <v>4</v>
      </c>
      <c r="DK191" s="5">
        <v>3</v>
      </c>
      <c r="DL191" s="5">
        <v>5</v>
      </c>
      <c r="DM191" s="5">
        <v>10</v>
      </c>
      <c r="DN191" s="5">
        <v>6</v>
      </c>
      <c r="DO191" s="5">
        <v>5</v>
      </c>
      <c r="DP191" s="5">
        <v>1</v>
      </c>
      <c r="DQ191" s="5">
        <v>638</v>
      </c>
      <c r="DR191" s="5">
        <v>663</v>
      </c>
      <c r="DS191" s="5">
        <v>621</v>
      </c>
      <c r="DT191" s="5">
        <v>15.5</v>
      </c>
      <c r="DU191" s="5">
        <v>9</v>
      </c>
      <c r="DV191" s="5">
        <v>30</v>
      </c>
      <c r="DW191" s="5"/>
      <c r="DX191" s="5">
        <v>5</v>
      </c>
      <c r="DY191" s="5">
        <v>128</v>
      </c>
      <c r="DZ191" s="5">
        <v>107</v>
      </c>
      <c r="EA191" s="5">
        <v>46</v>
      </c>
      <c r="EB191" s="5">
        <v>63</v>
      </c>
      <c r="EC191" s="5">
        <v>16</v>
      </c>
      <c r="ED191" s="5">
        <v>15</v>
      </c>
      <c r="EE191" s="5"/>
      <c r="EF191" s="5">
        <v>2</v>
      </c>
      <c r="EG191" s="5">
        <v>168</v>
      </c>
      <c r="EH191" s="5">
        <v>114</v>
      </c>
      <c r="EI191" s="5">
        <v>59</v>
      </c>
      <c r="EJ191" s="5">
        <v>95</v>
      </c>
      <c r="EK191" s="5">
        <v>19</v>
      </c>
      <c r="EL191" s="5">
        <v>17</v>
      </c>
      <c r="EM191" s="5"/>
      <c r="EN191" s="5">
        <v>4</v>
      </c>
      <c r="EO191" s="5">
        <v>127</v>
      </c>
      <c r="EP191" s="5">
        <v>91</v>
      </c>
      <c r="EQ191" s="5">
        <v>42</v>
      </c>
      <c r="ER191" s="5">
        <v>65</v>
      </c>
    </row>
    <row r="192" spans="1:148" ht="15" x14ac:dyDescent="0.25">
      <c r="A192" s="4" t="s">
        <v>402</v>
      </c>
      <c r="B192" t="s">
        <v>22</v>
      </c>
      <c r="C192" t="s">
        <v>23</v>
      </c>
      <c r="D192" t="s">
        <v>398</v>
      </c>
      <c r="E192" t="s">
        <v>278</v>
      </c>
      <c r="F192" t="s">
        <v>403</v>
      </c>
      <c r="G192" t="s">
        <v>35</v>
      </c>
      <c r="H192" s="5">
        <v>7.76</v>
      </c>
      <c r="I192" s="5">
        <v>498</v>
      </c>
      <c r="J192" s="9">
        <f t="shared" si="42"/>
        <v>0.50200803212851408</v>
      </c>
      <c r="K192" s="9">
        <f t="shared" si="43"/>
        <v>-11.546184738955823</v>
      </c>
      <c r="L192" s="10">
        <f t="shared" si="49"/>
        <v>0.17670682730923695</v>
      </c>
      <c r="M192" s="10">
        <f t="shared" si="50"/>
        <v>0.61646586345381527</v>
      </c>
      <c r="N192" s="10">
        <f t="shared" si="51"/>
        <v>0.20682730923694778</v>
      </c>
      <c r="O192" s="10">
        <f t="shared" si="52"/>
        <v>0.71844660194174759</v>
      </c>
      <c r="P192" s="11">
        <f t="shared" si="44"/>
        <v>43.373493975903614</v>
      </c>
      <c r="Q192" s="10">
        <f t="shared" si="45"/>
        <v>3.2573289902280131E-2</v>
      </c>
      <c r="R192" s="10">
        <f t="shared" si="53"/>
        <v>0.2</v>
      </c>
      <c r="S192" s="10">
        <f t="shared" si="54"/>
        <v>0.2</v>
      </c>
      <c r="T192" s="10">
        <f t="shared" si="55"/>
        <v>1</v>
      </c>
      <c r="U192" s="11">
        <f t="shared" si="46"/>
        <v>26</v>
      </c>
      <c r="V192" s="11">
        <f t="shared" si="47"/>
        <v>24</v>
      </c>
      <c r="W192" s="11">
        <f t="shared" si="56"/>
        <v>88</v>
      </c>
      <c r="X192" s="9">
        <f t="shared" si="57"/>
        <v>0</v>
      </c>
      <c r="Y192" s="9">
        <f t="shared" si="58"/>
        <v>0</v>
      </c>
      <c r="Z192" s="10" t="e">
        <f t="shared" si="59"/>
        <v>#DIV/0!</v>
      </c>
      <c r="AA192" s="10"/>
      <c r="AB192" s="11">
        <f t="shared" si="60"/>
        <v>0</v>
      </c>
      <c r="AC192" s="11">
        <f t="shared" si="61"/>
        <v>0</v>
      </c>
      <c r="AD192" s="11">
        <f t="shared" si="48"/>
        <v>10.040160642570282</v>
      </c>
      <c r="AE192" s="9" t="e">
        <f t="shared" si="62"/>
        <v>#DIV/0!</v>
      </c>
      <c r="AF192" s="5">
        <v>16</v>
      </c>
      <c r="AG192" s="5">
        <v>14</v>
      </c>
      <c r="AH192" s="5">
        <v>42</v>
      </c>
      <c r="AI192" s="5">
        <v>2</v>
      </c>
      <c r="AJ192" s="5">
        <v>14</v>
      </c>
      <c r="AK192" s="5">
        <v>307</v>
      </c>
      <c r="AL192" s="5">
        <v>103</v>
      </c>
      <c r="AM192" s="5">
        <v>5</v>
      </c>
      <c r="AN192" s="5">
        <v>1</v>
      </c>
      <c r="AO192" s="5"/>
      <c r="AP192" s="5">
        <v>6</v>
      </c>
      <c r="AQ192" s="5">
        <v>22</v>
      </c>
      <c r="AR192" s="5">
        <v>29</v>
      </c>
      <c r="AS192" s="5">
        <v>11</v>
      </c>
      <c r="AT192" s="5">
        <v>16</v>
      </c>
      <c r="AU192" s="5">
        <v>190</v>
      </c>
      <c r="AV192" s="5">
        <v>190</v>
      </c>
      <c r="AW192" s="5">
        <v>190</v>
      </c>
      <c r="AX192" s="5">
        <v>311</v>
      </c>
      <c r="AY192" s="5">
        <v>195</v>
      </c>
      <c r="AZ192" s="5">
        <v>1</v>
      </c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>
        <v>24</v>
      </c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>
        <v>1</v>
      </c>
      <c r="CZ192" s="5"/>
      <c r="DA192" s="5"/>
      <c r="DB192" s="5">
        <v>5</v>
      </c>
      <c r="DC192" s="5">
        <v>45</v>
      </c>
      <c r="DD192" s="5"/>
      <c r="DE192" s="5">
        <v>6</v>
      </c>
      <c r="DF192" s="5">
        <v>5</v>
      </c>
      <c r="DG192" s="5">
        <v>10</v>
      </c>
      <c r="DH192" s="5">
        <v>2</v>
      </c>
      <c r="DI192" s="5"/>
      <c r="DJ192" s="5">
        <v>2</v>
      </c>
      <c r="DK192" s="5"/>
      <c r="DL192" s="5">
        <v>1</v>
      </c>
      <c r="DM192" s="5">
        <v>5</v>
      </c>
      <c r="DN192" s="5">
        <v>6</v>
      </c>
      <c r="DO192" s="5">
        <v>6</v>
      </c>
      <c r="DP192" s="5"/>
      <c r="DQ192" s="5">
        <v>216</v>
      </c>
      <c r="DR192" s="5">
        <v>221</v>
      </c>
      <c r="DS192" s="5">
        <v>211</v>
      </c>
      <c r="DT192" s="5">
        <v>7.5</v>
      </c>
      <c r="DU192" s="5">
        <v>3</v>
      </c>
      <c r="DV192" s="5">
        <v>8</v>
      </c>
      <c r="DW192" s="5"/>
      <c r="DX192" s="5">
        <v>4</v>
      </c>
      <c r="DY192" s="5">
        <v>49</v>
      </c>
      <c r="DZ192" s="5">
        <v>28</v>
      </c>
      <c r="EA192" s="5">
        <v>16</v>
      </c>
      <c r="EB192" s="5">
        <v>31</v>
      </c>
      <c r="EC192" s="5">
        <v>9</v>
      </c>
      <c r="ED192" s="5">
        <v>9</v>
      </c>
      <c r="EE192" s="5"/>
      <c r="EF192" s="5">
        <v>4</v>
      </c>
      <c r="EG192" s="5">
        <v>36</v>
      </c>
      <c r="EH192" s="5">
        <v>37</v>
      </c>
      <c r="EI192" s="5">
        <v>21</v>
      </c>
      <c r="EJ192" s="5">
        <v>27</v>
      </c>
      <c r="EK192" s="5">
        <v>9</v>
      </c>
      <c r="EL192" s="5">
        <v>7</v>
      </c>
      <c r="EM192" s="5"/>
      <c r="EN192" s="5">
        <v>2</v>
      </c>
      <c r="EO192" s="5">
        <v>35</v>
      </c>
      <c r="EP192" s="5">
        <v>49</v>
      </c>
      <c r="EQ192" s="5">
        <v>31</v>
      </c>
      <c r="ER192" s="5">
        <v>28</v>
      </c>
    </row>
    <row r="193" spans="1:148" ht="15" x14ac:dyDescent="0.25">
      <c r="A193" s="4" t="s">
        <v>404</v>
      </c>
      <c r="B193" t="s">
        <v>22</v>
      </c>
      <c r="C193" t="s">
        <v>23</v>
      </c>
      <c r="D193" t="s">
        <v>398</v>
      </c>
      <c r="E193" t="s">
        <v>278</v>
      </c>
      <c r="F193" t="s">
        <v>405</v>
      </c>
      <c r="G193" t="s">
        <v>44</v>
      </c>
      <c r="H193" s="5">
        <v>58.29</v>
      </c>
      <c r="I193" s="5">
        <v>2594</v>
      </c>
      <c r="J193" s="9">
        <f t="shared" si="42"/>
        <v>-2.3130300693909023</v>
      </c>
      <c r="K193" s="9">
        <f t="shared" si="43"/>
        <v>-3.7586738627602161</v>
      </c>
      <c r="L193" s="10">
        <f t="shared" si="49"/>
        <v>0.17925983037779492</v>
      </c>
      <c r="M193" s="10">
        <f t="shared" si="50"/>
        <v>0.57286044718581342</v>
      </c>
      <c r="N193" s="10">
        <f t="shared" si="51"/>
        <v>0.24787972243639167</v>
      </c>
      <c r="O193" s="10">
        <f t="shared" si="52"/>
        <v>0.5847589424572317</v>
      </c>
      <c r="P193" s="11">
        <f t="shared" si="44"/>
        <v>37.50963762528913</v>
      </c>
      <c r="Q193" s="10">
        <f t="shared" si="45"/>
        <v>1.8842530282637954E-2</v>
      </c>
      <c r="R193" s="10">
        <f t="shared" si="53"/>
        <v>0.17857142857142858</v>
      </c>
      <c r="S193" s="10">
        <f t="shared" si="54"/>
        <v>0.25</v>
      </c>
      <c r="T193" s="10">
        <f t="shared" si="55"/>
        <v>0.99795081967213117</v>
      </c>
      <c r="U193" s="11">
        <f t="shared" si="46"/>
        <v>102</v>
      </c>
      <c r="V193" s="11">
        <f t="shared" si="47"/>
        <v>98</v>
      </c>
      <c r="W193" s="11">
        <f t="shared" si="56"/>
        <v>465</v>
      </c>
      <c r="X193" s="9">
        <f t="shared" si="57"/>
        <v>0.38550501156515032</v>
      </c>
      <c r="Y193" s="9">
        <f t="shared" si="58"/>
        <v>0</v>
      </c>
      <c r="Z193" s="10">
        <f t="shared" si="59"/>
        <v>0.18452380952380953</v>
      </c>
      <c r="AA193" s="10"/>
      <c r="AB193" s="11">
        <f t="shared" si="60"/>
        <v>115.38461538461539</v>
      </c>
      <c r="AC193" s="11">
        <f t="shared" si="61"/>
        <v>234.77255204317657</v>
      </c>
      <c r="AD193" s="11">
        <f t="shared" si="48"/>
        <v>5.0115651503469545</v>
      </c>
      <c r="AE193" s="9">
        <f t="shared" si="62"/>
        <v>0.5714285714285714</v>
      </c>
      <c r="AF193" s="5">
        <v>90</v>
      </c>
      <c r="AG193" s="5">
        <v>78</v>
      </c>
      <c r="AH193" s="5">
        <v>182</v>
      </c>
      <c r="AI193" s="5">
        <v>26</v>
      </c>
      <c r="AJ193" s="5">
        <v>89</v>
      </c>
      <c r="AK193" s="5">
        <v>1486</v>
      </c>
      <c r="AL193" s="5">
        <v>643</v>
      </c>
      <c r="AM193" s="5">
        <v>26</v>
      </c>
      <c r="AN193" s="5">
        <v>28</v>
      </c>
      <c r="AO193" s="5"/>
      <c r="AP193" s="5">
        <v>6</v>
      </c>
      <c r="AQ193" s="5">
        <v>177</v>
      </c>
      <c r="AR193" s="5">
        <v>165</v>
      </c>
      <c r="AS193" s="5">
        <v>94</v>
      </c>
      <c r="AT193" s="5">
        <v>85</v>
      </c>
      <c r="AU193" s="5">
        <v>976</v>
      </c>
      <c r="AV193" s="5">
        <v>974</v>
      </c>
      <c r="AW193" s="5">
        <v>959</v>
      </c>
      <c r="AX193" s="5">
        <v>1227</v>
      </c>
      <c r="AY193" s="5">
        <v>681</v>
      </c>
      <c r="AZ193" s="5">
        <v>1</v>
      </c>
      <c r="BA193" s="5">
        <v>1</v>
      </c>
      <c r="BB193" s="5"/>
      <c r="BC193" s="5">
        <v>2</v>
      </c>
      <c r="BD193" s="5"/>
      <c r="BE193" s="5">
        <v>19632</v>
      </c>
      <c r="BF193" s="5"/>
      <c r="BG193" s="5">
        <v>1</v>
      </c>
      <c r="BH193" s="5"/>
      <c r="BI193" s="5"/>
      <c r="BJ193" s="5">
        <v>14</v>
      </c>
      <c r="BK193" s="5">
        <v>14</v>
      </c>
      <c r="BL193" s="5"/>
      <c r="BM193" s="5"/>
      <c r="BN193" s="5"/>
      <c r="BO193" s="5"/>
      <c r="BP193" s="5">
        <v>6</v>
      </c>
      <c r="BQ193" s="5"/>
      <c r="BR193" s="5"/>
      <c r="BS193" s="5">
        <v>16</v>
      </c>
      <c r="BT193" s="5">
        <v>1</v>
      </c>
      <c r="BU193" s="5">
        <v>100</v>
      </c>
      <c r="BV193" s="5">
        <v>86</v>
      </c>
      <c r="BW193" s="5"/>
      <c r="BX193" s="5">
        <v>9</v>
      </c>
      <c r="BY193" s="5"/>
      <c r="BZ193" s="5">
        <v>1</v>
      </c>
      <c r="CA193" s="5">
        <v>168</v>
      </c>
      <c r="CB193" s="5"/>
      <c r="CC193" s="5">
        <v>17</v>
      </c>
      <c r="CD193" s="5">
        <v>42</v>
      </c>
      <c r="CE193" s="5">
        <v>94</v>
      </c>
      <c r="CF193" s="5">
        <v>74</v>
      </c>
      <c r="CG193" s="5">
        <v>17</v>
      </c>
      <c r="CH193" s="5">
        <v>96</v>
      </c>
      <c r="CI193" s="5">
        <v>1</v>
      </c>
      <c r="CJ193" s="5">
        <v>22</v>
      </c>
      <c r="CK193" s="5"/>
      <c r="CL193" s="5">
        <v>31</v>
      </c>
      <c r="CM193" s="5">
        <v>1</v>
      </c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>
        <v>6</v>
      </c>
      <c r="CZ193" s="5">
        <v>609</v>
      </c>
      <c r="DA193" s="5">
        <v>404</v>
      </c>
      <c r="DB193" s="5">
        <v>82</v>
      </c>
      <c r="DC193" s="5">
        <v>4282</v>
      </c>
      <c r="DD193" s="5"/>
      <c r="DE193" s="5">
        <v>14</v>
      </c>
      <c r="DF193" s="5">
        <v>13</v>
      </c>
      <c r="DG193" s="5">
        <v>28</v>
      </c>
      <c r="DH193" s="5">
        <v>5</v>
      </c>
      <c r="DI193" s="5"/>
      <c r="DJ193" s="5">
        <v>7</v>
      </c>
      <c r="DK193" s="5">
        <v>2</v>
      </c>
      <c r="DL193" s="5">
        <v>3</v>
      </c>
      <c r="DM193" s="5">
        <v>11</v>
      </c>
      <c r="DN193" s="5">
        <v>13</v>
      </c>
      <c r="DO193" s="5">
        <v>12</v>
      </c>
      <c r="DP193" s="5">
        <v>1</v>
      </c>
      <c r="DQ193" s="5">
        <v>973</v>
      </c>
      <c r="DR193" s="5">
        <v>1029</v>
      </c>
      <c r="DS193" s="5">
        <v>956</v>
      </c>
      <c r="DT193" s="5">
        <v>43</v>
      </c>
      <c r="DU193" s="5">
        <v>17</v>
      </c>
      <c r="DV193" s="5">
        <v>32</v>
      </c>
      <c r="DW193" s="5">
        <v>1</v>
      </c>
      <c r="DX193" s="5">
        <v>7</v>
      </c>
      <c r="DY193" s="5">
        <v>114</v>
      </c>
      <c r="DZ193" s="5">
        <v>111</v>
      </c>
      <c r="EA193" s="5">
        <v>44</v>
      </c>
      <c r="EB193" s="5">
        <v>60</v>
      </c>
      <c r="EC193" s="5">
        <v>31</v>
      </c>
      <c r="ED193" s="5">
        <v>32</v>
      </c>
      <c r="EE193" s="5"/>
      <c r="EF193" s="5">
        <v>5</v>
      </c>
      <c r="EG193" s="5">
        <v>145</v>
      </c>
      <c r="EH193" s="5">
        <v>134</v>
      </c>
      <c r="EI193" s="5">
        <v>59</v>
      </c>
      <c r="EJ193" s="5">
        <v>71</v>
      </c>
      <c r="EK193" s="5">
        <v>28</v>
      </c>
      <c r="EL193" s="5">
        <v>34</v>
      </c>
      <c r="EM193" s="5">
        <v>1</v>
      </c>
      <c r="EN193" s="5">
        <v>7</v>
      </c>
      <c r="EO193" s="5">
        <v>154</v>
      </c>
      <c r="EP193" s="5">
        <v>164</v>
      </c>
      <c r="EQ193" s="5">
        <v>68</v>
      </c>
      <c r="ER193" s="5">
        <v>88</v>
      </c>
    </row>
    <row r="194" spans="1:148" ht="15" x14ac:dyDescent="0.25">
      <c r="A194" s="4" t="s">
        <v>406</v>
      </c>
      <c r="B194" t="s">
        <v>22</v>
      </c>
      <c r="C194" t="s">
        <v>23</v>
      </c>
      <c r="D194" t="s">
        <v>398</v>
      </c>
      <c r="E194" t="s">
        <v>278</v>
      </c>
      <c r="F194" t="s">
        <v>407</v>
      </c>
      <c r="G194" t="s">
        <v>44</v>
      </c>
      <c r="H194" s="5">
        <v>30.22</v>
      </c>
      <c r="I194" s="5">
        <v>2423</v>
      </c>
      <c r="J194" s="9">
        <f t="shared" si="42"/>
        <v>-2.7858027238959968</v>
      </c>
      <c r="K194" s="9">
        <f t="shared" si="43"/>
        <v>0.51588939331407346</v>
      </c>
      <c r="L194" s="10">
        <f t="shared" si="49"/>
        <v>0.1972761040033017</v>
      </c>
      <c r="M194" s="10">
        <f t="shared" si="50"/>
        <v>0.57201815930664468</v>
      </c>
      <c r="N194" s="10">
        <f t="shared" si="51"/>
        <v>0.23070573669005365</v>
      </c>
      <c r="O194" s="10">
        <f t="shared" si="52"/>
        <v>0.68336314847942758</v>
      </c>
      <c r="P194" s="11">
        <f t="shared" si="44"/>
        <v>36.855138258357407</v>
      </c>
      <c r="Q194" s="10">
        <f t="shared" si="45"/>
        <v>2.4531024531024532E-2</v>
      </c>
      <c r="R194" s="10">
        <f t="shared" si="53"/>
        <v>0.44117647058823528</v>
      </c>
      <c r="S194" s="10">
        <f t="shared" si="54"/>
        <v>0.29411764705882354</v>
      </c>
      <c r="T194" s="10">
        <f t="shared" si="55"/>
        <v>0.99771167048054921</v>
      </c>
      <c r="U194" s="11">
        <f t="shared" si="46"/>
        <v>88</v>
      </c>
      <c r="V194" s="11">
        <f t="shared" si="47"/>
        <v>86</v>
      </c>
      <c r="W194" s="11">
        <f t="shared" si="56"/>
        <v>478</v>
      </c>
      <c r="X194" s="9">
        <f t="shared" si="57"/>
        <v>0.41271151465125877</v>
      </c>
      <c r="Y194" s="9">
        <f t="shared" si="58"/>
        <v>0</v>
      </c>
      <c r="Z194" s="10">
        <f t="shared" si="59"/>
        <v>9.4339622641509441E-2</v>
      </c>
      <c r="AA194" s="10"/>
      <c r="AB194" s="11">
        <f t="shared" si="60"/>
        <v>114.94252873563218</v>
      </c>
      <c r="AC194" s="11">
        <f t="shared" si="61"/>
        <v>289.72348328518365</v>
      </c>
      <c r="AD194" s="11">
        <f t="shared" si="48"/>
        <v>2.4762690879075526</v>
      </c>
      <c r="AE194" s="9">
        <f t="shared" si="62"/>
        <v>1</v>
      </c>
      <c r="AF194" s="5">
        <v>76</v>
      </c>
      <c r="AG194" s="5">
        <v>87</v>
      </c>
      <c r="AH194" s="5">
        <v>197</v>
      </c>
      <c r="AI194" s="5">
        <v>22</v>
      </c>
      <c r="AJ194" s="5">
        <v>96</v>
      </c>
      <c r="AK194" s="5">
        <v>1386</v>
      </c>
      <c r="AL194" s="5">
        <v>559</v>
      </c>
      <c r="AM194" s="5">
        <v>17</v>
      </c>
      <c r="AN194" s="5">
        <v>29</v>
      </c>
      <c r="AO194" s="5"/>
      <c r="AP194" s="5">
        <v>3</v>
      </c>
      <c r="AQ194" s="5">
        <v>168</v>
      </c>
      <c r="AR194" s="5">
        <v>149</v>
      </c>
      <c r="AS194" s="5">
        <v>97</v>
      </c>
      <c r="AT194" s="5">
        <v>80</v>
      </c>
      <c r="AU194" s="5">
        <v>874</v>
      </c>
      <c r="AV194" s="5">
        <v>872</v>
      </c>
      <c r="AW194" s="5">
        <v>834</v>
      </c>
      <c r="AX194" s="5">
        <v>939</v>
      </c>
      <c r="AY194" s="5">
        <v>661</v>
      </c>
      <c r="AZ194" s="5">
        <v>1</v>
      </c>
      <c r="BA194" s="5">
        <v>1</v>
      </c>
      <c r="BB194" s="5"/>
      <c r="BC194" s="5">
        <v>1</v>
      </c>
      <c r="BD194" s="5"/>
      <c r="BE194" s="5">
        <v>10581</v>
      </c>
      <c r="BF194" s="5"/>
      <c r="BG194" s="5">
        <v>1</v>
      </c>
      <c r="BH194" s="5"/>
      <c r="BI194" s="5"/>
      <c r="BJ194" s="5">
        <v>12</v>
      </c>
      <c r="BK194" s="5">
        <v>12</v>
      </c>
      <c r="BL194" s="5"/>
      <c r="BM194" s="5"/>
      <c r="BN194" s="5">
        <v>13</v>
      </c>
      <c r="BO194" s="5"/>
      <c r="BP194" s="5"/>
      <c r="BQ194" s="5"/>
      <c r="BR194" s="5"/>
      <c r="BS194" s="5">
        <v>28</v>
      </c>
      <c r="BT194" s="5">
        <v>1</v>
      </c>
      <c r="BU194" s="5">
        <v>100</v>
      </c>
      <c r="BV194" s="5">
        <v>100</v>
      </c>
      <c r="BW194" s="5">
        <v>4</v>
      </c>
      <c r="BX194" s="5">
        <v>10</v>
      </c>
      <c r="BY194" s="5"/>
      <c r="BZ194" s="5">
        <v>1</v>
      </c>
      <c r="CA194" s="5">
        <v>159</v>
      </c>
      <c r="CB194" s="5"/>
      <c r="CC194" s="5">
        <v>15</v>
      </c>
      <c r="CD194" s="5">
        <v>12</v>
      </c>
      <c r="CE194" s="5">
        <v>79</v>
      </c>
      <c r="CF194" s="5">
        <v>80</v>
      </c>
      <c r="CG194" s="5">
        <v>20</v>
      </c>
      <c r="CH194" s="5">
        <v>159</v>
      </c>
      <c r="CI194" s="5">
        <v>1</v>
      </c>
      <c r="CJ194" s="5">
        <v>29</v>
      </c>
      <c r="CK194" s="5"/>
      <c r="CL194" s="5">
        <v>15</v>
      </c>
      <c r="CM194" s="5">
        <v>1</v>
      </c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>
        <v>1</v>
      </c>
      <c r="CZ194" s="5">
        <v>702</v>
      </c>
      <c r="DA194" s="5">
        <v>292</v>
      </c>
      <c r="DB194" s="5">
        <v>50</v>
      </c>
      <c r="DC194" s="5">
        <v>13700</v>
      </c>
      <c r="DD194" s="5">
        <v>1</v>
      </c>
      <c r="DE194" s="5">
        <v>6</v>
      </c>
      <c r="DF194" s="5">
        <v>6</v>
      </c>
      <c r="DG194" s="5">
        <v>34</v>
      </c>
      <c r="DH194" s="5">
        <v>15</v>
      </c>
      <c r="DI194" s="5"/>
      <c r="DJ194" s="5">
        <v>10</v>
      </c>
      <c r="DK194" s="5">
        <v>3</v>
      </c>
      <c r="DL194" s="5">
        <v>24</v>
      </c>
      <c r="DM194" s="5">
        <v>33</v>
      </c>
      <c r="DN194" s="5">
        <v>20</v>
      </c>
      <c r="DO194" s="5">
        <v>17</v>
      </c>
      <c r="DP194" s="5">
        <v>3</v>
      </c>
      <c r="DQ194" s="5">
        <v>893</v>
      </c>
      <c r="DR194" s="5">
        <v>935</v>
      </c>
      <c r="DS194" s="5">
        <v>877</v>
      </c>
      <c r="DT194" s="5">
        <v>41</v>
      </c>
      <c r="DU194" s="5">
        <v>25</v>
      </c>
      <c r="DV194" s="5">
        <v>40</v>
      </c>
      <c r="DW194" s="5"/>
      <c r="DX194" s="5">
        <v>3</v>
      </c>
      <c r="DY194" s="5">
        <v>154</v>
      </c>
      <c r="DZ194" s="5">
        <v>136</v>
      </c>
      <c r="EA194" s="5">
        <v>56</v>
      </c>
      <c r="EB194" s="5">
        <v>64</v>
      </c>
      <c r="EC194" s="5">
        <v>18</v>
      </c>
      <c r="ED194" s="5">
        <v>20</v>
      </c>
      <c r="EE194" s="5"/>
      <c r="EF194" s="5">
        <v>4</v>
      </c>
      <c r="EG194" s="5">
        <v>183</v>
      </c>
      <c r="EH194" s="5">
        <v>153</v>
      </c>
      <c r="EI194" s="5">
        <v>86</v>
      </c>
      <c r="EJ194" s="5">
        <v>91</v>
      </c>
      <c r="EK194" s="5">
        <v>28</v>
      </c>
      <c r="EL194" s="5">
        <v>26</v>
      </c>
      <c r="EM194" s="5"/>
      <c r="EN194" s="5">
        <v>3</v>
      </c>
      <c r="EO194" s="5">
        <v>178</v>
      </c>
      <c r="EP194" s="5">
        <v>186</v>
      </c>
      <c r="EQ194" s="5">
        <v>97</v>
      </c>
      <c r="ER194" s="5">
        <v>96</v>
      </c>
    </row>
    <row r="195" spans="1:148" ht="15" x14ac:dyDescent="0.25">
      <c r="A195" s="4" t="s">
        <v>408</v>
      </c>
      <c r="B195" t="s">
        <v>22</v>
      </c>
      <c r="C195" t="s">
        <v>23</v>
      </c>
      <c r="D195" t="s">
        <v>398</v>
      </c>
      <c r="E195" t="s">
        <v>278</v>
      </c>
      <c r="F195" t="s">
        <v>409</v>
      </c>
      <c r="G195" t="s">
        <v>27</v>
      </c>
      <c r="H195" s="5">
        <v>27.72</v>
      </c>
      <c r="I195" s="5">
        <v>1341</v>
      </c>
      <c r="J195" s="9">
        <f t="shared" si="42"/>
        <v>-5.0335570469798663</v>
      </c>
      <c r="K195" s="9">
        <f t="shared" si="43"/>
        <v>-4.4742729306487696</v>
      </c>
      <c r="L195" s="10">
        <f t="shared" si="49"/>
        <v>0.14839671886651754</v>
      </c>
      <c r="M195" s="10">
        <f t="shared" si="50"/>
        <v>0.57046979865771807</v>
      </c>
      <c r="N195" s="10">
        <f t="shared" si="51"/>
        <v>0.28113348247576436</v>
      </c>
      <c r="O195" s="10">
        <f t="shared" si="52"/>
        <v>0.4244031830238727</v>
      </c>
      <c r="P195" s="11">
        <f t="shared" si="44"/>
        <v>41.536167039522745</v>
      </c>
      <c r="Q195" s="10">
        <f t="shared" si="45"/>
        <v>2.8758169934640521E-2</v>
      </c>
      <c r="R195" s="10">
        <f t="shared" si="53"/>
        <v>0.40909090909090912</v>
      </c>
      <c r="S195" s="10">
        <f t="shared" si="54"/>
        <v>0.36363636363636365</v>
      </c>
      <c r="T195" s="10">
        <f t="shared" si="55"/>
        <v>0.99822695035460995</v>
      </c>
      <c r="U195" s="11">
        <f t="shared" si="46"/>
        <v>37</v>
      </c>
      <c r="V195" s="11">
        <f t="shared" si="47"/>
        <v>42</v>
      </c>
      <c r="W195" s="11">
        <f t="shared" si="56"/>
        <v>199</v>
      </c>
      <c r="X195" s="9">
        <f t="shared" si="57"/>
        <v>0.74571215510812816</v>
      </c>
      <c r="Y195" s="9">
        <f t="shared" si="58"/>
        <v>0</v>
      </c>
      <c r="Z195" s="10">
        <f t="shared" si="59"/>
        <v>0</v>
      </c>
      <c r="AA195" s="10"/>
      <c r="AB195" s="11">
        <f t="shared" si="60"/>
        <v>142.85714285714286</v>
      </c>
      <c r="AC195" s="11">
        <f t="shared" si="61"/>
        <v>89.485458612975393</v>
      </c>
      <c r="AD195" s="11">
        <f t="shared" si="48"/>
        <v>3.7285607755406414</v>
      </c>
      <c r="AE195" s="9">
        <f t="shared" si="62"/>
        <v>0.9859154929577465</v>
      </c>
      <c r="AF195" s="5">
        <v>32</v>
      </c>
      <c r="AG195" s="5">
        <v>28</v>
      </c>
      <c r="AH195" s="5">
        <v>89</v>
      </c>
      <c r="AI195" s="5">
        <v>11</v>
      </c>
      <c r="AJ195" s="5">
        <v>39</v>
      </c>
      <c r="AK195" s="5">
        <v>765</v>
      </c>
      <c r="AL195" s="5">
        <v>377</v>
      </c>
      <c r="AM195" s="5">
        <v>7</v>
      </c>
      <c r="AN195" s="5">
        <v>22</v>
      </c>
      <c r="AO195" s="5"/>
      <c r="AP195" s="5">
        <v>2</v>
      </c>
      <c r="AQ195" s="5">
        <v>80</v>
      </c>
      <c r="AR195" s="5">
        <v>68</v>
      </c>
      <c r="AS195" s="5">
        <v>34</v>
      </c>
      <c r="AT195" s="5">
        <v>32</v>
      </c>
      <c r="AU195" s="5">
        <v>564</v>
      </c>
      <c r="AV195" s="5">
        <v>563</v>
      </c>
      <c r="AW195" s="5">
        <v>519</v>
      </c>
      <c r="AX195" s="5">
        <v>843</v>
      </c>
      <c r="AY195" s="5">
        <v>278</v>
      </c>
      <c r="AZ195" s="5"/>
      <c r="BA195" s="5">
        <v>1</v>
      </c>
      <c r="BB195" s="5"/>
      <c r="BC195" s="5">
        <v>1</v>
      </c>
      <c r="BD195" s="5"/>
      <c r="BE195" s="5">
        <v>14049</v>
      </c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>
        <v>4</v>
      </c>
      <c r="BQ195" s="5"/>
      <c r="BR195" s="5"/>
      <c r="BS195" s="5">
        <v>5</v>
      </c>
      <c r="BT195" s="5">
        <v>1</v>
      </c>
      <c r="BU195" s="5">
        <v>50</v>
      </c>
      <c r="BV195" s="5">
        <v>28</v>
      </c>
      <c r="BW195" s="5"/>
      <c r="BX195" s="5">
        <v>4</v>
      </c>
      <c r="BY195" s="5"/>
      <c r="BZ195" s="5">
        <v>1</v>
      </c>
      <c r="CA195" s="5">
        <v>71</v>
      </c>
      <c r="CB195" s="5"/>
      <c r="CC195" s="5">
        <v>14</v>
      </c>
      <c r="CD195" s="5">
        <v>24</v>
      </c>
      <c r="CE195" s="5">
        <v>41</v>
      </c>
      <c r="CF195" s="5">
        <v>30</v>
      </c>
      <c r="CG195" s="5">
        <v>16</v>
      </c>
      <c r="CH195" s="5">
        <v>70</v>
      </c>
      <c r="CI195" s="5">
        <v>1</v>
      </c>
      <c r="CJ195" s="5">
        <v>6</v>
      </c>
      <c r="CK195" s="5"/>
      <c r="CL195" s="5"/>
      <c r="CM195" s="5">
        <v>1</v>
      </c>
      <c r="CN195" s="5">
        <v>16</v>
      </c>
      <c r="CO195" s="5"/>
      <c r="CP195" s="5">
        <v>6</v>
      </c>
      <c r="CQ195" s="5"/>
      <c r="CR195" s="5"/>
      <c r="CS195" s="5"/>
      <c r="CT195" s="5">
        <v>98</v>
      </c>
      <c r="CU195" s="5"/>
      <c r="CV195" s="5"/>
      <c r="CW195" s="5"/>
      <c r="CX195" s="5"/>
      <c r="CY195" s="5">
        <v>2</v>
      </c>
      <c r="CZ195" s="5">
        <v>120</v>
      </c>
      <c r="DA195" s="5">
        <v>19</v>
      </c>
      <c r="DB195" s="5">
        <v>43</v>
      </c>
      <c r="DC195" s="5">
        <v>5490</v>
      </c>
      <c r="DD195" s="5"/>
      <c r="DE195" s="5">
        <v>6</v>
      </c>
      <c r="DF195" s="5">
        <v>5</v>
      </c>
      <c r="DG195" s="5">
        <v>22</v>
      </c>
      <c r="DH195" s="5">
        <v>9</v>
      </c>
      <c r="DI195" s="5"/>
      <c r="DJ195" s="5">
        <v>8</v>
      </c>
      <c r="DK195" s="5">
        <v>6</v>
      </c>
      <c r="DL195" s="5">
        <v>8</v>
      </c>
      <c r="DM195" s="5">
        <v>17</v>
      </c>
      <c r="DN195" s="5">
        <v>11</v>
      </c>
      <c r="DO195" s="5">
        <v>6</v>
      </c>
      <c r="DP195" s="5">
        <v>5</v>
      </c>
      <c r="DQ195" s="5">
        <v>557</v>
      </c>
      <c r="DR195" s="5">
        <v>594</v>
      </c>
      <c r="DS195" s="5">
        <v>542</v>
      </c>
      <c r="DT195" s="5">
        <v>17.5</v>
      </c>
      <c r="DU195" s="5">
        <v>8</v>
      </c>
      <c r="DV195" s="5">
        <v>19</v>
      </c>
      <c r="DW195" s="5"/>
      <c r="DX195" s="5">
        <v>2</v>
      </c>
      <c r="DY195" s="5">
        <v>76</v>
      </c>
      <c r="DZ195" s="5">
        <v>73</v>
      </c>
      <c r="EA195" s="5">
        <v>23</v>
      </c>
      <c r="EB195" s="5">
        <v>27</v>
      </c>
      <c r="EC195" s="5">
        <v>10</v>
      </c>
      <c r="ED195" s="5">
        <v>8</v>
      </c>
      <c r="EE195" s="5"/>
      <c r="EF195" s="5">
        <v>1</v>
      </c>
      <c r="EG195" s="5">
        <v>89</v>
      </c>
      <c r="EH195" s="5">
        <v>95</v>
      </c>
      <c r="EI195" s="5">
        <v>43</v>
      </c>
      <c r="EJ195" s="5">
        <v>48</v>
      </c>
      <c r="EK195" s="5">
        <v>12</v>
      </c>
      <c r="EL195" s="5">
        <v>15</v>
      </c>
      <c r="EM195" s="5"/>
      <c r="EN195" s="5"/>
      <c r="EO195" s="5">
        <v>93</v>
      </c>
      <c r="EP195" s="5">
        <v>77</v>
      </c>
      <c r="EQ195" s="5">
        <v>38</v>
      </c>
      <c r="ER195" s="5">
        <v>55</v>
      </c>
    </row>
    <row r="196" spans="1:148" ht="15" x14ac:dyDescent="0.25">
      <c r="A196" s="4" t="s">
        <v>410</v>
      </c>
      <c r="B196" t="s">
        <v>22</v>
      </c>
      <c r="C196" t="s">
        <v>23</v>
      </c>
      <c r="D196" t="s">
        <v>398</v>
      </c>
      <c r="E196" t="s">
        <v>278</v>
      </c>
      <c r="F196" t="s">
        <v>411</v>
      </c>
      <c r="G196" t="s">
        <v>44</v>
      </c>
      <c r="H196" s="5">
        <v>28.39</v>
      </c>
      <c r="I196" s="5">
        <v>2251</v>
      </c>
      <c r="J196" s="9">
        <f t="shared" si="42"/>
        <v>-1.332741003998223</v>
      </c>
      <c r="K196" s="9">
        <f t="shared" si="43"/>
        <v>2.2212350066637052</v>
      </c>
      <c r="L196" s="10">
        <f t="shared" si="49"/>
        <v>0.20568636161705908</v>
      </c>
      <c r="M196" s="10">
        <f t="shared" si="50"/>
        <v>0.56685917370057748</v>
      </c>
      <c r="N196" s="10">
        <f t="shared" si="51"/>
        <v>0.22745446468236338</v>
      </c>
      <c r="O196" s="10">
        <f t="shared" si="52"/>
        <v>0.7890625</v>
      </c>
      <c r="P196" s="11">
        <f t="shared" si="44"/>
        <v>42.558862727676583</v>
      </c>
      <c r="Q196" s="10">
        <f t="shared" si="45"/>
        <v>1.4890282131661442E-2</v>
      </c>
      <c r="R196" s="10">
        <f t="shared" si="53"/>
        <v>0.10526315789473684</v>
      </c>
      <c r="S196" s="10">
        <f t="shared" si="54"/>
        <v>0.15789473684210525</v>
      </c>
      <c r="T196" s="10">
        <f t="shared" si="55"/>
        <v>0.95902688860435337</v>
      </c>
      <c r="U196" s="11">
        <f t="shared" si="46"/>
        <v>66</v>
      </c>
      <c r="V196" s="11">
        <f t="shared" si="47"/>
        <v>60</v>
      </c>
      <c r="W196" s="11">
        <f t="shared" si="56"/>
        <v>463</v>
      </c>
      <c r="X196" s="9">
        <f t="shared" si="57"/>
        <v>0.44424700133274098</v>
      </c>
      <c r="Y196" s="9">
        <f t="shared" si="58"/>
        <v>0</v>
      </c>
      <c r="Z196" s="10">
        <f t="shared" si="59"/>
        <v>2.9411764705882353E-2</v>
      </c>
      <c r="AA196" s="10"/>
      <c r="AB196" s="11">
        <f t="shared" si="60"/>
        <v>102.27272727272728</v>
      </c>
      <c r="AC196" s="11">
        <f t="shared" si="61"/>
        <v>127.49888938249667</v>
      </c>
      <c r="AD196" s="11">
        <f t="shared" si="48"/>
        <v>4.4424700133274095</v>
      </c>
      <c r="AE196" s="9">
        <f t="shared" si="62"/>
        <v>0.66470588235294115</v>
      </c>
      <c r="AF196" s="5">
        <v>78</v>
      </c>
      <c r="AG196" s="5">
        <v>88</v>
      </c>
      <c r="AH196" s="5">
        <v>208</v>
      </c>
      <c r="AI196" s="5">
        <v>30</v>
      </c>
      <c r="AJ196" s="5">
        <v>59</v>
      </c>
      <c r="AK196" s="5">
        <v>1276</v>
      </c>
      <c r="AL196" s="5">
        <v>512</v>
      </c>
      <c r="AM196" s="5">
        <v>23</v>
      </c>
      <c r="AN196" s="5">
        <v>18</v>
      </c>
      <c r="AO196" s="5"/>
      <c r="AP196" s="5">
        <v>5</v>
      </c>
      <c r="AQ196" s="5">
        <v>219</v>
      </c>
      <c r="AR196" s="5">
        <v>140</v>
      </c>
      <c r="AS196" s="5">
        <v>137</v>
      </c>
      <c r="AT196" s="5">
        <v>77</v>
      </c>
      <c r="AU196" s="5">
        <v>781</v>
      </c>
      <c r="AV196" s="5">
        <v>749</v>
      </c>
      <c r="AW196" s="5">
        <v>732</v>
      </c>
      <c r="AX196" s="5">
        <v>1087</v>
      </c>
      <c r="AY196" s="5">
        <v>634</v>
      </c>
      <c r="AZ196" s="5">
        <v>1</v>
      </c>
      <c r="BA196" s="5">
        <v>1</v>
      </c>
      <c r="BB196" s="5"/>
      <c r="BC196" s="5">
        <v>1</v>
      </c>
      <c r="BD196" s="5"/>
      <c r="BE196" s="5">
        <v>14489</v>
      </c>
      <c r="BF196" s="5"/>
      <c r="BG196" s="5">
        <v>1</v>
      </c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>
        <v>1</v>
      </c>
      <c r="BU196" s="5">
        <v>110</v>
      </c>
      <c r="BV196" s="5">
        <v>87</v>
      </c>
      <c r="BW196" s="5"/>
      <c r="BX196" s="5">
        <v>9</v>
      </c>
      <c r="BY196" s="5"/>
      <c r="BZ196" s="5">
        <v>1</v>
      </c>
      <c r="CA196" s="5">
        <v>170</v>
      </c>
      <c r="CB196" s="5"/>
      <c r="CC196" s="5">
        <v>18</v>
      </c>
      <c r="CD196" s="5">
        <v>29</v>
      </c>
      <c r="CE196" s="5">
        <v>71</v>
      </c>
      <c r="CF196" s="5">
        <v>99</v>
      </c>
      <c r="CG196" s="5">
        <v>19</v>
      </c>
      <c r="CH196" s="5">
        <v>113</v>
      </c>
      <c r="CI196" s="5">
        <v>1</v>
      </c>
      <c r="CJ196" s="5">
        <v>20</v>
      </c>
      <c r="CK196" s="5"/>
      <c r="CL196" s="5">
        <v>5</v>
      </c>
      <c r="CM196" s="5">
        <v>1</v>
      </c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>
        <v>2</v>
      </c>
      <c r="CZ196" s="5">
        <v>287</v>
      </c>
      <c r="DA196" s="5">
        <v>150</v>
      </c>
      <c r="DB196" s="5">
        <v>60</v>
      </c>
      <c r="DC196" s="5">
        <v>4514</v>
      </c>
      <c r="DD196" s="5"/>
      <c r="DE196" s="5">
        <v>12</v>
      </c>
      <c r="DF196" s="5">
        <v>10</v>
      </c>
      <c r="DG196" s="5">
        <v>19</v>
      </c>
      <c r="DH196" s="5">
        <v>2</v>
      </c>
      <c r="DI196" s="5"/>
      <c r="DJ196" s="5">
        <v>3</v>
      </c>
      <c r="DK196" s="5">
        <v>1</v>
      </c>
      <c r="DL196" s="5">
        <v>4</v>
      </c>
      <c r="DM196" s="5">
        <v>16</v>
      </c>
      <c r="DN196" s="5">
        <v>8</v>
      </c>
      <c r="DO196" s="5">
        <v>7</v>
      </c>
      <c r="DP196" s="5">
        <v>1</v>
      </c>
      <c r="DQ196" s="5">
        <v>958</v>
      </c>
      <c r="DR196" s="5">
        <v>1004</v>
      </c>
      <c r="DS196" s="5">
        <v>927</v>
      </c>
      <c r="DT196" s="5">
        <v>11.5</v>
      </c>
      <c r="DU196" s="5">
        <v>12</v>
      </c>
      <c r="DV196" s="5">
        <v>18</v>
      </c>
      <c r="DW196" s="5">
        <v>1</v>
      </c>
      <c r="DX196" s="5">
        <v>3</v>
      </c>
      <c r="DY196" s="5">
        <v>101</v>
      </c>
      <c r="DZ196" s="5">
        <v>109</v>
      </c>
      <c r="EA196" s="5">
        <v>61</v>
      </c>
      <c r="EB196" s="5">
        <v>45</v>
      </c>
      <c r="EC196" s="5">
        <v>20</v>
      </c>
      <c r="ED196" s="5">
        <v>18</v>
      </c>
      <c r="EE196" s="5"/>
      <c r="EF196" s="5">
        <v>3</v>
      </c>
      <c r="EG196" s="5">
        <v>139</v>
      </c>
      <c r="EH196" s="5">
        <v>129</v>
      </c>
      <c r="EI196" s="5">
        <v>61</v>
      </c>
      <c r="EJ196" s="5">
        <v>71</v>
      </c>
      <c r="EK196" s="5">
        <v>11</v>
      </c>
      <c r="EL196" s="5">
        <v>24</v>
      </c>
      <c r="EM196" s="5"/>
      <c r="EN196" s="5">
        <v>3</v>
      </c>
      <c r="EO196" s="5">
        <v>176</v>
      </c>
      <c r="EP196" s="5">
        <v>124</v>
      </c>
      <c r="EQ196" s="5">
        <v>70</v>
      </c>
      <c r="ER196" s="5">
        <v>116</v>
      </c>
    </row>
    <row r="197" spans="1:148" ht="15" x14ac:dyDescent="0.25">
      <c r="A197" s="4" t="s">
        <v>412</v>
      </c>
      <c r="B197" t="s">
        <v>22</v>
      </c>
      <c r="C197" t="s">
        <v>23</v>
      </c>
      <c r="D197" t="s">
        <v>398</v>
      </c>
      <c r="E197" t="s">
        <v>278</v>
      </c>
      <c r="F197" t="s">
        <v>413</v>
      </c>
      <c r="G197" t="s">
        <v>27</v>
      </c>
      <c r="H197" s="5">
        <v>23.32</v>
      </c>
      <c r="I197" s="5">
        <v>1693</v>
      </c>
      <c r="J197" s="9">
        <f t="shared" si="42"/>
        <v>-0.29533372711163614</v>
      </c>
      <c r="K197" s="9">
        <f t="shared" si="43"/>
        <v>-6.2020082693443586</v>
      </c>
      <c r="L197" s="10">
        <f t="shared" si="49"/>
        <v>0.17483756645008861</v>
      </c>
      <c r="M197" s="10">
        <f t="shared" si="50"/>
        <v>0.5924394565859421</v>
      </c>
      <c r="N197" s="10">
        <f t="shared" si="51"/>
        <v>0.23272297696396929</v>
      </c>
      <c r="O197" s="10">
        <f t="shared" si="52"/>
        <v>0.62436548223350252</v>
      </c>
      <c r="P197" s="11">
        <f t="shared" si="44"/>
        <v>38.98405197873597</v>
      </c>
      <c r="Q197" s="10">
        <f t="shared" si="45"/>
        <v>1.8943170488534396E-2</v>
      </c>
      <c r="R197" s="10">
        <f t="shared" si="53"/>
        <v>0.36842105263157893</v>
      </c>
      <c r="S197" s="10">
        <f t="shared" si="54"/>
        <v>0.42105263157894735</v>
      </c>
      <c r="T197" s="10">
        <f t="shared" si="55"/>
        <v>0.99573257467994314</v>
      </c>
      <c r="U197" s="11">
        <f t="shared" si="46"/>
        <v>73</v>
      </c>
      <c r="V197" s="11">
        <f t="shared" si="47"/>
        <v>58</v>
      </c>
      <c r="W197" s="11">
        <f t="shared" si="56"/>
        <v>296</v>
      </c>
      <c r="X197" s="9">
        <f t="shared" si="57"/>
        <v>0.59066745422327227</v>
      </c>
      <c r="Y197" s="9">
        <f t="shared" si="58"/>
        <v>0</v>
      </c>
      <c r="Z197" s="10">
        <f t="shared" si="59"/>
        <v>5.0632911392405063E-2</v>
      </c>
      <c r="AA197" s="10"/>
      <c r="AB197" s="11">
        <f t="shared" si="60"/>
        <v>87.719298245614027</v>
      </c>
      <c r="AC197" s="11">
        <f t="shared" si="61"/>
        <v>199.05493207324275</v>
      </c>
      <c r="AD197" s="11">
        <f t="shared" si="48"/>
        <v>4.7253396337861782</v>
      </c>
      <c r="AE197" s="9">
        <f t="shared" si="62"/>
        <v>1</v>
      </c>
      <c r="AF197" s="5">
        <v>54</v>
      </c>
      <c r="AG197" s="5">
        <v>57</v>
      </c>
      <c r="AH197" s="5">
        <v>119</v>
      </c>
      <c r="AI197" s="5">
        <v>16</v>
      </c>
      <c r="AJ197" s="5">
        <v>50</v>
      </c>
      <c r="AK197" s="5">
        <v>1003</v>
      </c>
      <c r="AL197" s="5">
        <v>394</v>
      </c>
      <c r="AM197" s="5">
        <v>19</v>
      </c>
      <c r="AN197" s="5">
        <v>17</v>
      </c>
      <c r="AO197" s="5"/>
      <c r="AP197" s="5">
        <v>3</v>
      </c>
      <c r="AQ197" s="5">
        <v>120</v>
      </c>
      <c r="AR197" s="5">
        <v>103</v>
      </c>
      <c r="AS197" s="5">
        <v>83</v>
      </c>
      <c r="AT197" s="5">
        <v>55</v>
      </c>
      <c r="AU197" s="5">
        <v>703</v>
      </c>
      <c r="AV197" s="5">
        <v>700</v>
      </c>
      <c r="AW197" s="5">
        <v>700</v>
      </c>
      <c r="AX197" s="5">
        <v>751</v>
      </c>
      <c r="AY197" s="5">
        <v>446</v>
      </c>
      <c r="AZ197" s="5"/>
      <c r="BA197" s="5">
        <v>1</v>
      </c>
      <c r="BB197" s="5"/>
      <c r="BC197" s="5">
        <v>1</v>
      </c>
      <c r="BD197" s="5"/>
      <c r="BE197" s="5">
        <v>8880</v>
      </c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>
        <v>28</v>
      </c>
      <c r="BT197" s="5">
        <v>1</v>
      </c>
      <c r="BU197" s="5">
        <v>80</v>
      </c>
      <c r="BV197" s="5">
        <v>60</v>
      </c>
      <c r="BW197" s="5"/>
      <c r="BX197" s="5">
        <v>5</v>
      </c>
      <c r="BY197" s="5"/>
      <c r="BZ197" s="5">
        <v>1</v>
      </c>
      <c r="CA197" s="5">
        <v>79</v>
      </c>
      <c r="CB197" s="5"/>
      <c r="CC197" s="5">
        <v>10</v>
      </c>
      <c r="CD197" s="5">
        <v>2</v>
      </c>
      <c r="CE197" s="5">
        <v>56</v>
      </c>
      <c r="CF197" s="5">
        <v>23</v>
      </c>
      <c r="CG197" s="5">
        <v>21</v>
      </c>
      <c r="CH197" s="5">
        <v>79</v>
      </c>
      <c r="CI197" s="5">
        <v>1</v>
      </c>
      <c r="CJ197" s="5">
        <v>6</v>
      </c>
      <c r="CK197" s="5"/>
      <c r="CL197" s="5">
        <v>4</v>
      </c>
      <c r="CM197" s="5">
        <v>1</v>
      </c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>
        <v>2</v>
      </c>
      <c r="CZ197" s="5">
        <v>337</v>
      </c>
      <c r="DA197" s="5">
        <v>170</v>
      </c>
      <c r="DB197" s="5">
        <v>33</v>
      </c>
      <c r="DC197" s="5">
        <v>3870</v>
      </c>
      <c r="DD197" s="5"/>
      <c r="DE197" s="5">
        <v>8</v>
      </c>
      <c r="DF197" s="5">
        <v>8</v>
      </c>
      <c r="DG197" s="5">
        <v>19</v>
      </c>
      <c r="DH197" s="5">
        <v>7</v>
      </c>
      <c r="DI197" s="5">
        <v>3</v>
      </c>
      <c r="DJ197" s="5">
        <v>5</v>
      </c>
      <c r="DK197" s="5">
        <v>4</v>
      </c>
      <c r="DL197" s="5">
        <v>10</v>
      </c>
      <c r="DM197" s="5">
        <v>21</v>
      </c>
      <c r="DN197" s="5">
        <v>11</v>
      </c>
      <c r="DO197" s="5">
        <v>11</v>
      </c>
      <c r="DP197" s="5"/>
      <c r="DQ197" s="5">
        <v>660</v>
      </c>
      <c r="DR197" s="5">
        <v>683</v>
      </c>
      <c r="DS197" s="5">
        <v>641</v>
      </c>
      <c r="DT197" s="5">
        <v>23</v>
      </c>
      <c r="DU197" s="5">
        <v>21</v>
      </c>
      <c r="DV197" s="5">
        <v>19</v>
      </c>
      <c r="DW197" s="5"/>
      <c r="DX197" s="5">
        <v>3</v>
      </c>
      <c r="DY197" s="5">
        <v>95</v>
      </c>
      <c r="DZ197" s="5">
        <v>80</v>
      </c>
      <c r="EA197" s="5">
        <v>28</v>
      </c>
      <c r="EB197" s="5">
        <v>42</v>
      </c>
      <c r="EC197" s="5">
        <v>18</v>
      </c>
      <c r="ED197" s="5">
        <v>16</v>
      </c>
      <c r="EE197" s="5"/>
      <c r="EF197" s="5">
        <v>2</v>
      </c>
      <c r="EG197" s="5">
        <v>98</v>
      </c>
      <c r="EH197" s="5">
        <v>74</v>
      </c>
      <c r="EI197" s="5">
        <v>27</v>
      </c>
      <c r="EJ197" s="5">
        <v>58</v>
      </c>
      <c r="EK197" s="5">
        <v>15</v>
      </c>
      <c r="EL197" s="5">
        <v>23</v>
      </c>
      <c r="EM197" s="5"/>
      <c r="EN197" s="5">
        <v>3</v>
      </c>
      <c r="EO197" s="5">
        <v>100</v>
      </c>
      <c r="EP197" s="5">
        <v>91</v>
      </c>
      <c r="EQ197" s="5">
        <v>35</v>
      </c>
      <c r="ER197" s="5">
        <v>60</v>
      </c>
    </row>
    <row r="198" spans="1:148" ht="15" x14ac:dyDescent="0.25">
      <c r="A198" s="4" t="s">
        <v>414</v>
      </c>
      <c r="B198" t="s">
        <v>29</v>
      </c>
      <c r="C198" t="s">
        <v>30</v>
      </c>
      <c r="D198" t="s">
        <v>398</v>
      </c>
      <c r="E198" t="s">
        <v>278</v>
      </c>
      <c r="F198" t="s">
        <v>415</v>
      </c>
      <c r="G198" t="s">
        <v>79</v>
      </c>
      <c r="H198" s="5">
        <v>78.11</v>
      </c>
      <c r="I198" s="5">
        <v>23169</v>
      </c>
      <c r="J198" s="9">
        <f t="shared" si="42"/>
        <v>-4.2405800854590181</v>
      </c>
      <c r="K198" s="9">
        <f t="shared" si="43"/>
        <v>-0.29133756312313869</v>
      </c>
      <c r="L198" s="10">
        <f t="shared" si="49"/>
        <v>0.17048642582761447</v>
      </c>
      <c r="M198" s="10">
        <f t="shared" si="50"/>
        <v>0.54646294617808278</v>
      </c>
      <c r="N198" s="10">
        <f t="shared" si="51"/>
        <v>0.28305062799430275</v>
      </c>
      <c r="O198" s="10">
        <f t="shared" si="52"/>
        <v>0.50457456541628543</v>
      </c>
      <c r="P198" s="11">
        <f t="shared" si="44"/>
        <v>41.417411195994646</v>
      </c>
      <c r="Q198" s="10">
        <f t="shared" si="45"/>
        <v>2.7643945975831294E-2</v>
      </c>
      <c r="R198" s="10">
        <f t="shared" si="53"/>
        <v>0.3342857142857143</v>
      </c>
      <c r="S198" s="10">
        <f t="shared" si="54"/>
        <v>0.26285714285714284</v>
      </c>
      <c r="T198" s="10">
        <f t="shared" si="55"/>
        <v>0.98986419996063768</v>
      </c>
      <c r="U198" s="11">
        <f t="shared" si="46"/>
        <v>791</v>
      </c>
      <c r="V198" s="11">
        <f t="shared" si="47"/>
        <v>873</v>
      </c>
      <c r="W198" s="11">
        <f t="shared" si="56"/>
        <v>3950</v>
      </c>
      <c r="X198" s="9">
        <f t="shared" si="57"/>
        <v>0.43161120462687214</v>
      </c>
      <c r="Y198" s="9">
        <f t="shared" si="58"/>
        <v>1.2658227848101267</v>
      </c>
      <c r="Z198" s="10">
        <f t="shared" si="59"/>
        <v>2.2636484687083888E-2</v>
      </c>
      <c r="AA198" s="10"/>
      <c r="AB198" s="11">
        <f t="shared" si="60"/>
        <v>123.7785016286645</v>
      </c>
      <c r="AC198" s="11">
        <f t="shared" si="61"/>
        <v>47.002460183866376</v>
      </c>
      <c r="AD198" s="11">
        <f t="shared" si="48"/>
        <v>5.5677845396866505</v>
      </c>
      <c r="AE198" s="9">
        <f t="shared" si="62"/>
        <v>0.74123391034176656</v>
      </c>
      <c r="AF198" s="5">
        <v>594</v>
      </c>
      <c r="AG198" s="5">
        <v>614</v>
      </c>
      <c r="AH198" s="5">
        <v>1877</v>
      </c>
      <c r="AI198" s="5">
        <v>224</v>
      </c>
      <c r="AJ198" s="5">
        <v>641</v>
      </c>
      <c r="AK198" s="5">
        <v>12661</v>
      </c>
      <c r="AL198" s="5">
        <v>6558</v>
      </c>
      <c r="AM198" s="5">
        <v>160</v>
      </c>
      <c r="AN198" s="5">
        <v>311</v>
      </c>
      <c r="AO198" s="5"/>
      <c r="AP198" s="5">
        <v>36</v>
      </c>
      <c r="AQ198" s="5">
        <v>1709</v>
      </c>
      <c r="AR198" s="5">
        <v>1729</v>
      </c>
      <c r="AS198" s="5">
        <v>708</v>
      </c>
      <c r="AT198" s="5">
        <v>746</v>
      </c>
      <c r="AU198" s="5">
        <v>10162</v>
      </c>
      <c r="AV198" s="5">
        <v>10059</v>
      </c>
      <c r="AW198" s="5">
        <v>9877</v>
      </c>
      <c r="AX198" s="5">
        <v>13995</v>
      </c>
      <c r="AY198" s="5">
        <v>5384</v>
      </c>
      <c r="AZ198" s="5">
        <v>107</v>
      </c>
      <c r="BA198" s="5">
        <v>10</v>
      </c>
      <c r="BB198" s="5">
        <v>5</v>
      </c>
      <c r="BC198" s="5">
        <v>10</v>
      </c>
      <c r="BD198" s="5">
        <v>6</v>
      </c>
      <c r="BE198" s="5">
        <v>118048</v>
      </c>
      <c r="BF198" s="5">
        <v>44715</v>
      </c>
      <c r="BG198" s="5">
        <v>12</v>
      </c>
      <c r="BH198" s="5">
        <v>1</v>
      </c>
      <c r="BI198" s="5">
        <v>5</v>
      </c>
      <c r="BJ198" s="5">
        <v>130</v>
      </c>
      <c r="BK198" s="5">
        <v>119</v>
      </c>
      <c r="BL198" s="5">
        <v>32</v>
      </c>
      <c r="BM198" s="5">
        <v>33</v>
      </c>
      <c r="BN198" s="5">
        <v>45</v>
      </c>
      <c r="BO198" s="5"/>
      <c r="BP198" s="5">
        <v>31</v>
      </c>
      <c r="BQ198" s="5">
        <v>2</v>
      </c>
      <c r="BR198" s="5">
        <v>91</v>
      </c>
      <c r="BS198" s="5">
        <v>71</v>
      </c>
      <c r="BT198" s="5">
        <v>11</v>
      </c>
      <c r="BU198" s="5">
        <v>837</v>
      </c>
      <c r="BV198" s="5">
        <v>781</v>
      </c>
      <c r="BW198" s="5">
        <v>11</v>
      </c>
      <c r="BX198" s="5">
        <v>76</v>
      </c>
      <c r="BY198" s="5"/>
      <c r="BZ198" s="5">
        <v>7</v>
      </c>
      <c r="CA198" s="5">
        <v>2253</v>
      </c>
      <c r="CB198" s="5"/>
      <c r="CC198" s="5">
        <v>228</v>
      </c>
      <c r="CD198" s="5">
        <v>474</v>
      </c>
      <c r="CE198" s="5">
        <v>1083</v>
      </c>
      <c r="CF198" s="5">
        <v>1170</v>
      </c>
      <c r="CG198" s="5">
        <v>365</v>
      </c>
      <c r="CH198" s="5">
        <v>1670</v>
      </c>
      <c r="CI198" s="5">
        <v>7</v>
      </c>
      <c r="CJ198" s="5">
        <v>256</v>
      </c>
      <c r="CK198" s="5"/>
      <c r="CL198" s="5">
        <v>51</v>
      </c>
      <c r="CM198" s="5">
        <v>7</v>
      </c>
      <c r="CN198" s="5">
        <v>352</v>
      </c>
      <c r="CO198" s="5">
        <v>11</v>
      </c>
      <c r="CP198" s="5">
        <v>245</v>
      </c>
      <c r="CQ198" s="5">
        <v>15</v>
      </c>
      <c r="CR198" s="5">
        <v>534</v>
      </c>
      <c r="CS198" s="5">
        <v>9</v>
      </c>
      <c r="CT198" s="5">
        <v>590</v>
      </c>
      <c r="CU198" s="5">
        <v>14</v>
      </c>
      <c r="CV198" s="5">
        <v>398</v>
      </c>
      <c r="CW198" s="5">
        <v>22</v>
      </c>
      <c r="CX198" s="5">
        <v>46</v>
      </c>
      <c r="CY198" s="5">
        <v>13</v>
      </c>
      <c r="CZ198" s="5">
        <v>1089</v>
      </c>
      <c r="DA198" s="5">
        <v>1156</v>
      </c>
      <c r="DB198" s="5">
        <v>335</v>
      </c>
      <c r="DC198" s="5">
        <v>226420</v>
      </c>
      <c r="DD198" s="5">
        <v>1</v>
      </c>
      <c r="DE198" s="5">
        <v>146</v>
      </c>
      <c r="DF198" s="5">
        <v>129</v>
      </c>
      <c r="DG198" s="5">
        <v>350</v>
      </c>
      <c r="DH198" s="5">
        <v>117</v>
      </c>
      <c r="DI198" s="5">
        <v>6</v>
      </c>
      <c r="DJ198" s="5">
        <v>86</v>
      </c>
      <c r="DK198" s="5">
        <v>58</v>
      </c>
      <c r="DL198" s="5">
        <v>62</v>
      </c>
      <c r="DM198" s="5">
        <v>224</v>
      </c>
      <c r="DN198" s="5">
        <v>153</v>
      </c>
      <c r="DO198" s="5">
        <v>131</v>
      </c>
      <c r="DP198" s="5">
        <v>22</v>
      </c>
      <c r="DQ198" s="5">
        <v>9596</v>
      </c>
      <c r="DR198" s="5">
        <v>10037</v>
      </c>
      <c r="DS198" s="5">
        <v>8878</v>
      </c>
      <c r="DT198" s="5">
        <v>258.5</v>
      </c>
      <c r="DU198" s="5">
        <v>198</v>
      </c>
      <c r="DV198" s="5">
        <v>286</v>
      </c>
      <c r="DW198" s="5">
        <v>1</v>
      </c>
      <c r="DX198" s="5">
        <v>57</v>
      </c>
      <c r="DY198" s="5">
        <v>1554</v>
      </c>
      <c r="DZ198" s="5">
        <v>1635</v>
      </c>
      <c r="EA198" s="5">
        <v>665</v>
      </c>
      <c r="EB198" s="5">
        <v>588</v>
      </c>
      <c r="EC198" s="5">
        <v>206</v>
      </c>
      <c r="ED198" s="5">
        <v>287</v>
      </c>
      <c r="EE198" s="5"/>
      <c r="EF198" s="5">
        <v>52</v>
      </c>
      <c r="EG198" s="5">
        <v>1601</v>
      </c>
      <c r="EH198" s="5">
        <v>1774</v>
      </c>
      <c r="EI198" s="5">
        <v>690</v>
      </c>
      <c r="EJ198" s="5">
        <v>666</v>
      </c>
      <c r="EK198" s="5">
        <v>227</v>
      </c>
      <c r="EL198" s="5">
        <v>300</v>
      </c>
      <c r="EM198" s="5">
        <v>1</v>
      </c>
      <c r="EN198" s="5">
        <v>40</v>
      </c>
      <c r="EO198" s="5">
        <v>1815</v>
      </c>
      <c r="EP198" s="5">
        <v>1676</v>
      </c>
      <c r="EQ198" s="5">
        <v>676</v>
      </c>
      <c r="ER198" s="5">
        <v>766</v>
      </c>
    </row>
    <row r="199" spans="1:148" ht="15" x14ac:dyDescent="0.25">
      <c r="A199" s="4" t="s">
        <v>416</v>
      </c>
      <c r="B199" t="s">
        <v>22</v>
      </c>
      <c r="C199" t="s">
        <v>23</v>
      </c>
      <c r="D199" t="s">
        <v>398</v>
      </c>
      <c r="E199" t="s">
        <v>278</v>
      </c>
      <c r="F199" t="s">
        <v>417</v>
      </c>
      <c r="G199" t="s">
        <v>49</v>
      </c>
      <c r="H199" s="5">
        <v>16.95</v>
      </c>
      <c r="I199" s="5">
        <v>572</v>
      </c>
      <c r="J199" s="9">
        <f t="shared" si="42"/>
        <v>2.1853146853146854</v>
      </c>
      <c r="K199" s="9">
        <f t="shared" si="43"/>
        <v>-21.416083916083917</v>
      </c>
      <c r="L199" s="10">
        <f t="shared" si="49"/>
        <v>0.20454545454545456</v>
      </c>
      <c r="M199" s="10">
        <f t="shared" si="50"/>
        <v>0.54545454545454541</v>
      </c>
      <c r="N199" s="10">
        <f t="shared" si="51"/>
        <v>0.25</v>
      </c>
      <c r="O199" s="10">
        <f t="shared" si="52"/>
        <v>0.70629370629370625</v>
      </c>
      <c r="P199" s="11">
        <f t="shared" si="44"/>
        <v>39.33566433566434</v>
      </c>
      <c r="Q199" s="10">
        <f t="shared" si="45"/>
        <v>1.6025641025641024E-2</v>
      </c>
      <c r="R199" s="10">
        <f t="shared" si="53"/>
        <v>0.4</v>
      </c>
      <c r="S199" s="10">
        <f t="shared" si="54"/>
        <v>0.4</v>
      </c>
      <c r="T199" s="10">
        <f t="shared" si="55"/>
        <v>0.99111111111111116</v>
      </c>
      <c r="U199" s="11">
        <f t="shared" si="46"/>
        <v>25</v>
      </c>
      <c r="V199" s="11">
        <f t="shared" si="47"/>
        <v>16</v>
      </c>
      <c r="W199" s="11">
        <f t="shared" si="56"/>
        <v>117</v>
      </c>
      <c r="X199" s="9">
        <f t="shared" si="57"/>
        <v>0</v>
      </c>
      <c r="Y199" s="9">
        <f t="shared" si="58"/>
        <v>0</v>
      </c>
      <c r="Z199" s="10">
        <f t="shared" si="59"/>
        <v>0</v>
      </c>
      <c r="AA199" s="10"/>
      <c r="AB199" s="11">
        <f t="shared" si="60"/>
        <v>76.923076923076934</v>
      </c>
      <c r="AC199" s="11">
        <f t="shared" si="61"/>
        <v>358.39160839160837</v>
      </c>
      <c r="AD199" s="11">
        <f t="shared" si="48"/>
        <v>8.7412587412587417</v>
      </c>
      <c r="AE199" s="9">
        <f t="shared" si="62"/>
        <v>0</v>
      </c>
      <c r="AF199" s="5">
        <v>22</v>
      </c>
      <c r="AG199" s="5">
        <v>26</v>
      </c>
      <c r="AH199" s="5">
        <v>44</v>
      </c>
      <c r="AI199" s="5">
        <v>9</v>
      </c>
      <c r="AJ199" s="5">
        <v>16</v>
      </c>
      <c r="AK199" s="5">
        <v>312</v>
      </c>
      <c r="AL199" s="5">
        <v>143</v>
      </c>
      <c r="AM199" s="5">
        <v>5</v>
      </c>
      <c r="AN199" s="5">
        <v>4</v>
      </c>
      <c r="AO199" s="5"/>
      <c r="AP199" s="5">
        <v>2</v>
      </c>
      <c r="AQ199" s="5">
        <v>31</v>
      </c>
      <c r="AR199" s="5">
        <v>35</v>
      </c>
      <c r="AS199" s="5">
        <v>15</v>
      </c>
      <c r="AT199" s="5">
        <v>16</v>
      </c>
      <c r="AU199" s="5">
        <v>225</v>
      </c>
      <c r="AV199" s="5">
        <v>223</v>
      </c>
      <c r="AW199" s="5">
        <v>223</v>
      </c>
      <c r="AX199" s="5">
        <v>344</v>
      </c>
      <c r="AY199" s="5">
        <v>190</v>
      </c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>
        <v>23</v>
      </c>
      <c r="BT199" s="5">
        <v>1</v>
      </c>
      <c r="BU199" s="5">
        <v>25</v>
      </c>
      <c r="BV199" s="5">
        <v>25</v>
      </c>
      <c r="BW199" s="5"/>
      <c r="BX199" s="5">
        <v>2</v>
      </c>
      <c r="BY199" s="5"/>
      <c r="BZ199" s="5">
        <v>1</v>
      </c>
      <c r="CA199" s="5">
        <v>13</v>
      </c>
      <c r="CB199" s="5"/>
      <c r="CC199" s="5">
        <v>1</v>
      </c>
      <c r="CD199" s="5">
        <v>1</v>
      </c>
      <c r="CE199" s="5">
        <v>13</v>
      </c>
      <c r="CF199" s="5"/>
      <c r="CG199" s="5">
        <v>4</v>
      </c>
      <c r="CH199" s="5"/>
      <c r="CI199" s="5">
        <v>1</v>
      </c>
      <c r="CJ199" s="5"/>
      <c r="CK199" s="5"/>
      <c r="CL199" s="5"/>
      <c r="CM199" s="5">
        <v>1</v>
      </c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>
        <v>2</v>
      </c>
      <c r="CZ199" s="5">
        <v>205</v>
      </c>
      <c r="DA199" s="5">
        <v>104</v>
      </c>
      <c r="DB199" s="5">
        <v>39</v>
      </c>
      <c r="DC199" s="5">
        <v>1320</v>
      </c>
      <c r="DD199" s="5">
        <v>1</v>
      </c>
      <c r="DE199" s="5">
        <v>5</v>
      </c>
      <c r="DF199" s="5">
        <v>5</v>
      </c>
      <c r="DG199" s="5">
        <v>5</v>
      </c>
      <c r="DH199" s="5">
        <v>2</v>
      </c>
      <c r="DI199" s="5">
        <v>1</v>
      </c>
      <c r="DJ199" s="5">
        <v>1</v>
      </c>
      <c r="DK199" s="5">
        <v>1</v>
      </c>
      <c r="DL199" s="5">
        <v>2</v>
      </c>
      <c r="DM199" s="5">
        <v>8</v>
      </c>
      <c r="DN199" s="5"/>
      <c r="DO199" s="5"/>
      <c r="DP199" s="5"/>
      <c r="DQ199" s="5">
        <v>225</v>
      </c>
      <c r="DR199" s="5">
        <v>243</v>
      </c>
      <c r="DS199" s="5">
        <v>213</v>
      </c>
      <c r="DT199" s="5">
        <v>3</v>
      </c>
      <c r="DU199" s="5">
        <v>7</v>
      </c>
      <c r="DV199" s="5">
        <v>9</v>
      </c>
      <c r="DW199" s="5"/>
      <c r="DX199" s="5">
        <v>2</v>
      </c>
      <c r="DY199" s="5">
        <v>29</v>
      </c>
      <c r="DZ199" s="5">
        <v>25</v>
      </c>
      <c r="EA199" s="5">
        <v>6</v>
      </c>
      <c r="EB199" s="5">
        <v>12</v>
      </c>
      <c r="EC199" s="5">
        <v>6</v>
      </c>
      <c r="ED199" s="5">
        <v>2</v>
      </c>
      <c r="EE199" s="5"/>
      <c r="EF199" s="5">
        <v>4</v>
      </c>
      <c r="EG199" s="5">
        <v>59</v>
      </c>
      <c r="EH199" s="5">
        <v>18</v>
      </c>
      <c r="EI199" s="5">
        <v>3</v>
      </c>
      <c r="EJ199" s="5">
        <v>37</v>
      </c>
      <c r="EK199" s="5">
        <v>7</v>
      </c>
      <c r="EL199" s="5">
        <v>5</v>
      </c>
      <c r="EM199" s="5"/>
      <c r="EN199" s="5">
        <v>1</v>
      </c>
      <c r="EO199" s="5">
        <v>37</v>
      </c>
      <c r="EP199" s="5">
        <v>43</v>
      </c>
      <c r="EQ199" s="5">
        <v>15</v>
      </c>
      <c r="ER199" s="5">
        <v>23</v>
      </c>
    </row>
    <row r="200" spans="1:148" ht="15" x14ac:dyDescent="0.25">
      <c r="A200" s="4" t="s">
        <v>418</v>
      </c>
      <c r="H200" s="5">
        <v>331.66</v>
      </c>
      <c r="I200" s="5">
        <v>87684</v>
      </c>
      <c r="J200" s="9">
        <f t="shared" ref="J200:J263" si="63">(((AM200+DU200+EC200+EK200)-(AN200+DV200+ED200+EL200))/4)/(I200/1000)</f>
        <v>-3.7863236166233292</v>
      </c>
      <c r="K200" s="9">
        <f t="shared" ref="K200:K263" si="64">(((AS200+EA200+EI200+EQ200)-(AT200+EB200+EJ200+ER200))/4)/(I200/1000)</f>
        <v>-0.47899274668126457</v>
      </c>
      <c r="L200" s="10">
        <f t="shared" si="49"/>
        <v>0.17316728251448382</v>
      </c>
      <c r="M200" s="10">
        <f t="shared" si="50"/>
        <v>0.57695816796678978</v>
      </c>
      <c r="N200" s="10">
        <f t="shared" si="51"/>
        <v>0.24987454951872634</v>
      </c>
      <c r="O200" s="10">
        <f t="shared" si="52"/>
        <v>0.5779552715654952</v>
      </c>
      <c r="P200" s="11">
        <f t="shared" ref="P200:P263" si="65">DQ200/(I200/100)</f>
        <v>38.183705122941468</v>
      </c>
      <c r="Q200" s="10">
        <f t="shared" ref="Q200:Q263" si="66">DG200/AK200</f>
        <v>2.7456018976082231E-2</v>
      </c>
      <c r="R200" s="10">
        <f t="shared" si="53"/>
        <v>0.35061195104391651</v>
      </c>
      <c r="S200" s="10">
        <f t="shared" si="54"/>
        <v>0.3642908567314615</v>
      </c>
      <c r="T200" s="10">
        <f t="shared" si="55"/>
        <v>0.98840250442501254</v>
      </c>
      <c r="U200" s="11">
        <f t="shared" ref="U200:U263" si="67">AM200+DU200+EC200+EK200</f>
        <v>3358</v>
      </c>
      <c r="V200" s="11">
        <f t="shared" ref="V200:V263" si="68">AO200+DV200+ED200+EL200</f>
        <v>3536</v>
      </c>
      <c r="W200" s="11">
        <f t="shared" si="56"/>
        <v>15184</v>
      </c>
      <c r="X200" s="9">
        <f t="shared" si="57"/>
        <v>0.4447789790611742</v>
      </c>
      <c r="Y200" s="9">
        <f t="shared" si="58"/>
        <v>0.92202318229715496</v>
      </c>
      <c r="Z200" s="10">
        <f t="shared" si="59"/>
        <v>5.8378378378378379E-2</v>
      </c>
      <c r="AA200" s="10"/>
      <c r="AB200" s="11">
        <f t="shared" si="60"/>
        <v>106.65597433841219</v>
      </c>
      <c r="AC200" s="11">
        <f t="shared" si="61"/>
        <v>113.07650198439852</v>
      </c>
      <c r="AD200" s="11">
        <f t="shared" ref="AD200:AD263" si="69">DF200/I200*1000</f>
        <v>4.128461292824233</v>
      </c>
      <c r="AE200" s="9">
        <f t="shared" si="62"/>
        <v>0.80515495550782445</v>
      </c>
      <c r="AF200" s="5">
        <v>2532</v>
      </c>
      <c r="AG200" s="5">
        <v>2494</v>
      </c>
      <c r="AH200" s="5">
        <v>6755</v>
      </c>
      <c r="AI200" s="5">
        <v>882</v>
      </c>
      <c r="AJ200" s="5">
        <v>2521</v>
      </c>
      <c r="AK200" s="5">
        <v>50590</v>
      </c>
      <c r="AL200" s="5">
        <v>21910</v>
      </c>
      <c r="AM200" s="5">
        <v>808</v>
      </c>
      <c r="AN200" s="5">
        <v>1154</v>
      </c>
      <c r="AO200" s="5">
        <v>4</v>
      </c>
      <c r="AP200" s="5">
        <v>248</v>
      </c>
      <c r="AQ200" s="5">
        <v>5158</v>
      </c>
      <c r="AR200" s="5">
        <v>4964</v>
      </c>
      <c r="AS200" s="5">
        <v>2680</v>
      </c>
      <c r="AT200" s="5">
        <v>2537</v>
      </c>
      <c r="AU200" s="5">
        <v>37853</v>
      </c>
      <c r="AV200" s="5">
        <v>37414</v>
      </c>
      <c r="AW200" s="5">
        <v>35687</v>
      </c>
      <c r="AX200" s="5">
        <v>47466</v>
      </c>
      <c r="AY200" s="5">
        <v>10215</v>
      </c>
      <c r="AZ200" s="5">
        <v>848</v>
      </c>
      <c r="BA200" s="5">
        <v>39</v>
      </c>
      <c r="BB200" s="5">
        <v>14</v>
      </c>
      <c r="BC200" s="5">
        <v>42</v>
      </c>
      <c r="BD200" s="5">
        <v>15</v>
      </c>
      <c r="BE200" s="5">
        <v>504551</v>
      </c>
      <c r="BF200" s="5">
        <v>124347</v>
      </c>
      <c r="BG200" s="5">
        <v>39</v>
      </c>
      <c r="BH200" s="5">
        <v>1</v>
      </c>
      <c r="BI200" s="5"/>
      <c r="BJ200" s="5">
        <v>452</v>
      </c>
      <c r="BK200" s="5">
        <v>451</v>
      </c>
      <c r="BL200" s="5"/>
      <c r="BM200" s="5"/>
      <c r="BN200" s="5">
        <v>367</v>
      </c>
      <c r="BO200" s="5">
        <v>380</v>
      </c>
      <c r="BP200" s="5">
        <v>382</v>
      </c>
      <c r="BQ200" s="5">
        <v>6</v>
      </c>
      <c r="BR200" s="5">
        <v>203</v>
      </c>
      <c r="BS200" s="5">
        <v>858</v>
      </c>
      <c r="BT200" s="5">
        <v>30</v>
      </c>
      <c r="BU200" s="5">
        <v>3299</v>
      </c>
      <c r="BV200" s="5">
        <v>2926</v>
      </c>
      <c r="BW200" s="5">
        <v>143</v>
      </c>
      <c r="BX200" s="5">
        <v>266</v>
      </c>
      <c r="BY200" s="5">
        <v>20</v>
      </c>
      <c r="BZ200" s="5">
        <v>26</v>
      </c>
      <c r="CA200" s="5">
        <v>6475</v>
      </c>
      <c r="CB200" s="5">
        <v>43</v>
      </c>
      <c r="CC200" s="5">
        <v>625</v>
      </c>
      <c r="CD200" s="5">
        <v>743</v>
      </c>
      <c r="CE200" s="5">
        <v>3167</v>
      </c>
      <c r="CF200" s="5">
        <v>3308</v>
      </c>
      <c r="CG200" s="5">
        <v>1002</v>
      </c>
      <c r="CH200" s="5">
        <v>5248</v>
      </c>
      <c r="CI200" s="5">
        <v>26</v>
      </c>
      <c r="CJ200" s="5">
        <v>872</v>
      </c>
      <c r="CK200" s="5">
        <v>14</v>
      </c>
      <c r="CL200" s="5">
        <v>378</v>
      </c>
      <c r="CM200" s="5">
        <v>26</v>
      </c>
      <c r="CN200" s="5">
        <v>441</v>
      </c>
      <c r="CO200" s="5">
        <v>79</v>
      </c>
      <c r="CP200" s="5">
        <v>572</v>
      </c>
      <c r="CQ200" s="5">
        <v>6</v>
      </c>
      <c r="CR200" s="5">
        <v>437</v>
      </c>
      <c r="CS200" s="5">
        <v>25</v>
      </c>
      <c r="CT200" s="5">
        <v>625</v>
      </c>
      <c r="CU200" s="5">
        <v>63</v>
      </c>
      <c r="CV200" s="5">
        <v>269</v>
      </c>
      <c r="CW200" s="5">
        <v>11</v>
      </c>
      <c r="CX200" s="5">
        <v>15</v>
      </c>
      <c r="CY200" s="5">
        <v>43</v>
      </c>
      <c r="CZ200" s="5">
        <v>9915</v>
      </c>
      <c r="DA200" s="5">
        <v>8633</v>
      </c>
      <c r="DB200" s="5">
        <v>930</v>
      </c>
      <c r="DC200" s="5">
        <v>453400</v>
      </c>
      <c r="DD200" s="5">
        <v>3</v>
      </c>
      <c r="DE200" s="5">
        <v>426</v>
      </c>
      <c r="DF200" s="5">
        <v>362</v>
      </c>
      <c r="DG200" s="5">
        <v>1389</v>
      </c>
      <c r="DH200" s="5">
        <v>487</v>
      </c>
      <c r="DI200" s="5">
        <v>44</v>
      </c>
      <c r="DJ200" s="5">
        <v>462</v>
      </c>
      <c r="DK200" s="5">
        <v>269</v>
      </c>
      <c r="DL200" s="5">
        <v>322</v>
      </c>
      <c r="DM200" s="5">
        <v>727</v>
      </c>
      <c r="DN200" s="5">
        <v>859</v>
      </c>
      <c r="DO200" s="5">
        <v>572</v>
      </c>
      <c r="DP200" s="5">
        <v>287</v>
      </c>
      <c r="DQ200" s="5">
        <v>33481</v>
      </c>
      <c r="DR200" s="5">
        <v>35500</v>
      </c>
      <c r="DS200" s="5">
        <v>31101</v>
      </c>
      <c r="DT200" s="5">
        <v>1354</v>
      </c>
      <c r="DU200" s="5">
        <v>843</v>
      </c>
      <c r="DV200" s="5">
        <v>1256</v>
      </c>
      <c r="DW200" s="5">
        <v>7</v>
      </c>
      <c r="DX200" s="5">
        <v>330</v>
      </c>
      <c r="DY200" s="5">
        <v>4201</v>
      </c>
      <c r="DZ200" s="5">
        <v>4123</v>
      </c>
      <c r="EA200" s="5">
        <v>1942</v>
      </c>
      <c r="EB200" s="5">
        <v>1960</v>
      </c>
      <c r="EC200" s="5">
        <v>843</v>
      </c>
      <c r="ED200" s="5">
        <v>1145</v>
      </c>
      <c r="EE200" s="5">
        <v>3</v>
      </c>
      <c r="EF200" s="5">
        <v>338</v>
      </c>
      <c r="EG200" s="5">
        <v>4931</v>
      </c>
      <c r="EH200" s="5">
        <v>4857</v>
      </c>
      <c r="EI200" s="5">
        <v>2247</v>
      </c>
      <c r="EJ200" s="5">
        <v>2537</v>
      </c>
      <c r="EK200" s="5">
        <v>864</v>
      </c>
      <c r="EL200" s="5">
        <v>1131</v>
      </c>
      <c r="EM200" s="5">
        <v>1</v>
      </c>
      <c r="EN200" s="5">
        <v>241</v>
      </c>
      <c r="EO200" s="5">
        <v>4952</v>
      </c>
      <c r="EP200" s="5">
        <v>4856</v>
      </c>
      <c r="EQ200" s="5">
        <v>2333</v>
      </c>
      <c r="ER200" s="5">
        <v>2336</v>
      </c>
    </row>
    <row r="201" spans="1:148" ht="15" x14ac:dyDescent="0.25">
      <c r="A201" s="4" t="s">
        <v>419</v>
      </c>
      <c r="B201" t="s">
        <v>22</v>
      </c>
      <c r="C201" t="s">
        <v>23</v>
      </c>
      <c r="D201" t="s">
        <v>420</v>
      </c>
      <c r="E201" t="s">
        <v>278</v>
      </c>
      <c r="F201" t="s">
        <v>421</v>
      </c>
      <c r="G201" t="s">
        <v>27</v>
      </c>
      <c r="H201" s="5">
        <v>45.46</v>
      </c>
      <c r="I201" s="5">
        <v>1518</v>
      </c>
      <c r="J201" s="9">
        <f t="shared" si="63"/>
        <v>0.98814229249011853</v>
      </c>
      <c r="K201" s="9">
        <f t="shared" si="64"/>
        <v>-3.7878787878787876</v>
      </c>
      <c r="L201" s="10">
        <f t="shared" ref="L201:L264" si="70">W201/I201</f>
        <v>0.21409749670619235</v>
      </c>
      <c r="M201" s="10">
        <f t="shared" ref="M201:M264" si="71">AK201/I201</f>
        <v>0.56719367588932801</v>
      </c>
      <c r="N201" s="10">
        <f t="shared" ref="N201:N264" si="72">AL201/I201</f>
        <v>0.21870882740447958</v>
      </c>
      <c r="O201" s="10">
        <f t="shared" ref="O201:O264" si="73" xml:space="preserve"> SUM(AF201,AG201,AH201,AI201)/AL201</f>
        <v>0.85542168674698793</v>
      </c>
      <c r="P201" s="11">
        <f t="shared" si="65"/>
        <v>43.346508563899867</v>
      </c>
      <c r="Q201" s="10">
        <f t="shared" si="66"/>
        <v>1.5098722415795587E-2</v>
      </c>
      <c r="R201" s="10">
        <f t="shared" ref="R201:R264" si="74">DH201/DG201</f>
        <v>7.6923076923076927E-2</v>
      </c>
      <c r="S201" s="10">
        <f t="shared" ref="S201:S264" si="75">(DI201+DJ201)/DG201</f>
        <v>0.38461538461538464</v>
      </c>
      <c r="T201" s="10">
        <f t="shared" ref="T201:T264" si="76">AV201/AU201</f>
        <v>0.98021582733812951</v>
      </c>
      <c r="U201" s="11">
        <f t="shared" si="67"/>
        <v>60</v>
      </c>
      <c r="V201" s="11">
        <f t="shared" si="68"/>
        <v>40</v>
      </c>
      <c r="W201" s="11">
        <f t="shared" ref="W201:W264" si="77" xml:space="preserve"> SUM(AF201,AG201,AH201,AI201,AJ201)</f>
        <v>325</v>
      </c>
      <c r="X201" s="9">
        <f t="shared" ref="X201:X264" si="78">BA201/I201*1000</f>
        <v>0.65876152832674573</v>
      </c>
      <c r="Y201" s="9">
        <f t="shared" ref="Y201:Y264" si="79">BB201/W201*1000</f>
        <v>0</v>
      </c>
      <c r="Z201" s="10">
        <f t="shared" ref="Z201:Z264" si="80">CL201/CA201</f>
        <v>5.4545454545454543E-2</v>
      </c>
      <c r="AA201" s="10"/>
      <c r="AB201" s="11">
        <f t="shared" ref="AB201:AB264" si="81">BX201/AG201*1000</f>
        <v>122.44897959183673</v>
      </c>
      <c r="AC201" s="11">
        <f t="shared" ref="AC201:AC264" si="82">CZ201/I201*1000</f>
        <v>235.17786561264822</v>
      </c>
      <c r="AD201" s="11">
        <f t="shared" si="69"/>
        <v>9.2226613965744395</v>
      </c>
      <c r="AE201" s="9">
        <f t="shared" ref="AE201:AE264" si="83">CH201/(CA201+CB201)</f>
        <v>1</v>
      </c>
      <c r="AF201" s="5">
        <v>55</v>
      </c>
      <c r="AG201" s="5">
        <v>49</v>
      </c>
      <c r="AH201" s="5">
        <v>161</v>
      </c>
      <c r="AI201" s="5">
        <v>19</v>
      </c>
      <c r="AJ201" s="5">
        <v>41</v>
      </c>
      <c r="AK201" s="5">
        <v>861</v>
      </c>
      <c r="AL201" s="5">
        <v>332</v>
      </c>
      <c r="AM201" s="5">
        <v>12</v>
      </c>
      <c r="AN201" s="5">
        <v>14</v>
      </c>
      <c r="AO201" s="5"/>
      <c r="AP201" s="5">
        <v>1</v>
      </c>
      <c r="AQ201" s="5">
        <v>98</v>
      </c>
      <c r="AR201" s="5">
        <v>103</v>
      </c>
      <c r="AS201" s="5">
        <v>54</v>
      </c>
      <c r="AT201" s="5">
        <v>51</v>
      </c>
      <c r="AU201" s="5">
        <v>556</v>
      </c>
      <c r="AV201" s="5">
        <v>545</v>
      </c>
      <c r="AW201" s="5">
        <v>476</v>
      </c>
      <c r="AX201" s="5">
        <v>871</v>
      </c>
      <c r="AY201" s="5">
        <v>412</v>
      </c>
      <c r="AZ201" s="5"/>
      <c r="BA201" s="5">
        <v>1</v>
      </c>
      <c r="BB201" s="5"/>
      <c r="BC201" s="5">
        <v>1</v>
      </c>
      <c r="BD201" s="5"/>
      <c r="BE201" s="5">
        <v>17407</v>
      </c>
      <c r="BF201" s="5"/>
      <c r="BG201" s="5">
        <v>1</v>
      </c>
      <c r="BH201" s="5"/>
      <c r="BI201" s="5"/>
      <c r="BJ201" s="5"/>
      <c r="BK201" s="5"/>
      <c r="BL201" s="5"/>
      <c r="BM201" s="5"/>
      <c r="BN201" s="5">
        <v>4</v>
      </c>
      <c r="BO201" s="5"/>
      <c r="BP201" s="5">
        <v>1</v>
      </c>
      <c r="BQ201" s="5"/>
      <c r="BR201" s="5"/>
      <c r="BS201" s="5">
        <v>45</v>
      </c>
      <c r="BT201" s="5">
        <v>1</v>
      </c>
      <c r="BU201" s="5">
        <v>85</v>
      </c>
      <c r="BV201" s="5">
        <v>54</v>
      </c>
      <c r="BW201" s="5">
        <v>1</v>
      </c>
      <c r="BX201" s="5">
        <v>6</v>
      </c>
      <c r="BY201" s="5"/>
      <c r="BZ201" s="5">
        <v>1</v>
      </c>
      <c r="CA201" s="5">
        <v>165</v>
      </c>
      <c r="CB201" s="5"/>
      <c r="CC201" s="5">
        <v>17</v>
      </c>
      <c r="CD201" s="5">
        <v>52</v>
      </c>
      <c r="CE201" s="5">
        <v>81</v>
      </c>
      <c r="CF201" s="5">
        <v>84</v>
      </c>
      <c r="CG201" s="5">
        <v>21</v>
      </c>
      <c r="CH201" s="5">
        <v>165</v>
      </c>
      <c r="CI201" s="5">
        <v>1</v>
      </c>
      <c r="CJ201" s="5">
        <v>18</v>
      </c>
      <c r="CK201" s="5"/>
      <c r="CL201" s="5">
        <v>9</v>
      </c>
      <c r="CM201" s="5">
        <v>1</v>
      </c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>
        <v>3</v>
      </c>
      <c r="CZ201" s="5">
        <v>357</v>
      </c>
      <c r="DA201" s="5">
        <v>248</v>
      </c>
      <c r="DB201" s="5">
        <v>35</v>
      </c>
      <c r="DC201" s="5">
        <v>10458</v>
      </c>
      <c r="DD201" s="5"/>
      <c r="DE201" s="5">
        <v>15</v>
      </c>
      <c r="DF201" s="5">
        <v>14</v>
      </c>
      <c r="DG201" s="5">
        <v>13</v>
      </c>
      <c r="DH201" s="5">
        <v>1</v>
      </c>
      <c r="DI201" s="5"/>
      <c r="DJ201" s="5">
        <v>5</v>
      </c>
      <c r="DK201" s="5">
        <v>1</v>
      </c>
      <c r="DL201" s="5">
        <v>8</v>
      </c>
      <c r="DM201" s="5">
        <v>13</v>
      </c>
      <c r="DN201" s="5">
        <v>10</v>
      </c>
      <c r="DO201" s="5">
        <v>8</v>
      </c>
      <c r="DP201" s="5">
        <v>2</v>
      </c>
      <c r="DQ201" s="5">
        <v>658</v>
      </c>
      <c r="DR201" s="5">
        <v>702</v>
      </c>
      <c r="DS201" s="5">
        <v>594</v>
      </c>
      <c r="DT201" s="5">
        <v>20</v>
      </c>
      <c r="DU201" s="5">
        <v>14</v>
      </c>
      <c r="DV201" s="5">
        <v>14</v>
      </c>
      <c r="DW201" s="5"/>
      <c r="DX201" s="5">
        <v>3</v>
      </c>
      <c r="DY201" s="5">
        <v>60</v>
      </c>
      <c r="DZ201" s="5">
        <v>81</v>
      </c>
      <c r="EA201" s="5">
        <v>44</v>
      </c>
      <c r="EB201" s="5">
        <v>33</v>
      </c>
      <c r="EC201" s="5">
        <v>17</v>
      </c>
      <c r="ED201" s="5">
        <v>15</v>
      </c>
      <c r="EE201" s="5"/>
      <c r="EF201" s="5">
        <v>2</v>
      </c>
      <c r="EG201" s="5">
        <v>99</v>
      </c>
      <c r="EH201" s="5">
        <v>96</v>
      </c>
      <c r="EI201" s="5">
        <v>40</v>
      </c>
      <c r="EJ201" s="5">
        <v>52</v>
      </c>
      <c r="EK201" s="5">
        <v>17</v>
      </c>
      <c r="EL201" s="5">
        <v>11</v>
      </c>
      <c r="EM201" s="5"/>
      <c r="EN201" s="5"/>
      <c r="EO201" s="5">
        <v>123</v>
      </c>
      <c r="EP201" s="5">
        <v>96</v>
      </c>
      <c r="EQ201" s="5">
        <v>42</v>
      </c>
      <c r="ER201" s="5">
        <v>67</v>
      </c>
    </row>
    <row r="202" spans="1:148" ht="15" x14ac:dyDescent="0.25">
      <c r="A202" s="4" t="s">
        <v>422</v>
      </c>
      <c r="B202" t="s">
        <v>22</v>
      </c>
      <c r="C202" t="s">
        <v>23</v>
      </c>
      <c r="D202" t="s">
        <v>420</v>
      </c>
      <c r="E202" t="s">
        <v>278</v>
      </c>
      <c r="F202" t="s">
        <v>423</v>
      </c>
      <c r="G202" t="s">
        <v>27</v>
      </c>
      <c r="H202" s="5">
        <v>27.14</v>
      </c>
      <c r="I202" s="5">
        <v>1057</v>
      </c>
      <c r="J202" s="9">
        <f t="shared" si="63"/>
        <v>-2.6017029328287609</v>
      </c>
      <c r="K202" s="9">
        <f t="shared" si="64"/>
        <v>-5.2034058656575217</v>
      </c>
      <c r="L202" s="10">
        <f t="shared" si="70"/>
        <v>0.18070009460737937</v>
      </c>
      <c r="M202" s="10">
        <f t="shared" si="71"/>
        <v>0.57710501419110694</v>
      </c>
      <c r="N202" s="10">
        <f t="shared" si="72"/>
        <v>0.24219489120151372</v>
      </c>
      <c r="O202" s="10">
        <f t="shared" si="73"/>
        <v>0.63671875</v>
      </c>
      <c r="P202" s="11">
        <f t="shared" si="65"/>
        <v>33.585619678334908</v>
      </c>
      <c r="Q202" s="10">
        <f t="shared" si="66"/>
        <v>3.9344262295081971E-2</v>
      </c>
      <c r="R202" s="10">
        <f t="shared" si="74"/>
        <v>0.45833333333333331</v>
      </c>
      <c r="S202" s="10">
        <f t="shared" si="75"/>
        <v>0.29166666666666669</v>
      </c>
      <c r="T202" s="10">
        <f t="shared" si="76"/>
        <v>1</v>
      </c>
      <c r="U202" s="11">
        <f t="shared" si="67"/>
        <v>35</v>
      </c>
      <c r="V202" s="11">
        <f t="shared" si="68"/>
        <v>34</v>
      </c>
      <c r="W202" s="11">
        <f t="shared" si="77"/>
        <v>191</v>
      </c>
      <c r="X202" s="9">
        <f t="shared" si="78"/>
        <v>0</v>
      </c>
      <c r="Y202" s="9">
        <f t="shared" si="79"/>
        <v>0</v>
      </c>
      <c r="Z202" s="10">
        <f t="shared" si="80"/>
        <v>0.18181818181818182</v>
      </c>
      <c r="AA202" s="10"/>
      <c r="AB202" s="11">
        <f t="shared" si="81"/>
        <v>81.081081081081081</v>
      </c>
      <c r="AC202" s="11">
        <f t="shared" si="82"/>
        <v>244.08703878902554</v>
      </c>
      <c r="AD202" s="11">
        <f t="shared" si="69"/>
        <v>5.6764427625354781</v>
      </c>
      <c r="AE202" s="9">
        <f t="shared" si="83"/>
        <v>1</v>
      </c>
      <c r="AF202" s="5">
        <v>34</v>
      </c>
      <c r="AG202" s="5">
        <v>37</v>
      </c>
      <c r="AH202" s="5">
        <v>81</v>
      </c>
      <c r="AI202" s="5">
        <v>11</v>
      </c>
      <c r="AJ202" s="5">
        <v>28</v>
      </c>
      <c r="AK202" s="5">
        <v>610</v>
      </c>
      <c r="AL202" s="5">
        <v>256</v>
      </c>
      <c r="AM202" s="5">
        <v>12</v>
      </c>
      <c r="AN202" s="5">
        <v>12</v>
      </c>
      <c r="AO202" s="5"/>
      <c r="AP202" s="5">
        <v>5</v>
      </c>
      <c r="AQ202" s="5">
        <v>96</v>
      </c>
      <c r="AR202" s="5">
        <v>101</v>
      </c>
      <c r="AS202" s="5">
        <v>61</v>
      </c>
      <c r="AT202" s="5">
        <v>55</v>
      </c>
      <c r="AU202" s="5">
        <v>436</v>
      </c>
      <c r="AV202" s="5">
        <v>436</v>
      </c>
      <c r="AW202" s="5">
        <v>380</v>
      </c>
      <c r="AX202" s="5">
        <v>707</v>
      </c>
      <c r="AY202" s="5">
        <v>228</v>
      </c>
      <c r="AZ202" s="5"/>
      <c r="BA202" s="5"/>
      <c r="BB202" s="5"/>
      <c r="BC202" s="5"/>
      <c r="BD202" s="5"/>
      <c r="BE202" s="5"/>
      <c r="BF202" s="5"/>
      <c r="BG202" s="5">
        <v>1</v>
      </c>
      <c r="BH202" s="5"/>
      <c r="BI202" s="5"/>
      <c r="BJ202" s="5"/>
      <c r="BK202" s="5"/>
      <c r="BL202" s="5"/>
      <c r="BM202" s="5"/>
      <c r="BN202" s="5">
        <v>6</v>
      </c>
      <c r="BO202" s="5">
        <v>1</v>
      </c>
      <c r="BP202" s="5">
        <v>1</v>
      </c>
      <c r="BQ202" s="5"/>
      <c r="BR202" s="5"/>
      <c r="BS202" s="5">
        <v>27</v>
      </c>
      <c r="BT202" s="5">
        <v>1</v>
      </c>
      <c r="BU202" s="5">
        <v>30</v>
      </c>
      <c r="BV202" s="5">
        <v>31</v>
      </c>
      <c r="BW202" s="5">
        <v>2</v>
      </c>
      <c r="BX202" s="5">
        <v>3</v>
      </c>
      <c r="BY202" s="5"/>
      <c r="BZ202" s="5">
        <v>1</v>
      </c>
      <c r="CA202" s="5">
        <v>11</v>
      </c>
      <c r="CB202" s="5"/>
      <c r="CC202" s="5">
        <v>1</v>
      </c>
      <c r="CD202" s="5"/>
      <c r="CE202" s="5">
        <v>11</v>
      </c>
      <c r="CF202" s="5"/>
      <c r="CG202" s="5">
        <v>8</v>
      </c>
      <c r="CH202" s="5">
        <v>11</v>
      </c>
      <c r="CI202" s="5">
        <v>1</v>
      </c>
      <c r="CJ202" s="5"/>
      <c r="CK202" s="5"/>
      <c r="CL202" s="5">
        <v>2</v>
      </c>
      <c r="CM202" s="5">
        <v>1</v>
      </c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>
        <v>2</v>
      </c>
      <c r="CZ202" s="5">
        <v>258</v>
      </c>
      <c r="DA202" s="5">
        <v>168</v>
      </c>
      <c r="DB202" s="5">
        <v>42</v>
      </c>
      <c r="DC202" s="5">
        <v>3600</v>
      </c>
      <c r="DD202" s="5"/>
      <c r="DE202" s="5">
        <v>6</v>
      </c>
      <c r="DF202" s="5">
        <v>6</v>
      </c>
      <c r="DG202" s="5">
        <v>24</v>
      </c>
      <c r="DH202" s="5">
        <v>11</v>
      </c>
      <c r="DI202" s="5"/>
      <c r="DJ202" s="5">
        <v>7</v>
      </c>
      <c r="DK202" s="5">
        <v>4</v>
      </c>
      <c r="DL202" s="5">
        <v>9</v>
      </c>
      <c r="DM202" s="5">
        <v>19</v>
      </c>
      <c r="DN202" s="5">
        <v>16</v>
      </c>
      <c r="DO202" s="5">
        <v>8</v>
      </c>
      <c r="DP202" s="5">
        <v>8</v>
      </c>
      <c r="DQ202" s="5">
        <v>355</v>
      </c>
      <c r="DR202" s="5">
        <v>375</v>
      </c>
      <c r="DS202" s="5">
        <v>346</v>
      </c>
      <c r="DT202" s="5">
        <v>14.5</v>
      </c>
      <c r="DU202" s="5">
        <v>5</v>
      </c>
      <c r="DV202" s="5">
        <v>10</v>
      </c>
      <c r="DW202" s="5"/>
      <c r="DX202" s="5">
        <v>3</v>
      </c>
      <c r="DY202" s="5">
        <v>51</v>
      </c>
      <c r="DZ202" s="5">
        <v>53</v>
      </c>
      <c r="EA202" s="5">
        <v>31</v>
      </c>
      <c r="EB202" s="5">
        <v>21</v>
      </c>
      <c r="EC202" s="5">
        <v>9</v>
      </c>
      <c r="ED202" s="5">
        <v>15</v>
      </c>
      <c r="EE202" s="5"/>
      <c r="EF202" s="5">
        <v>6</v>
      </c>
      <c r="EG202" s="5">
        <v>90</v>
      </c>
      <c r="EH202" s="5">
        <v>58</v>
      </c>
      <c r="EI202" s="5">
        <v>21</v>
      </c>
      <c r="EJ202" s="5">
        <v>43</v>
      </c>
      <c r="EK202" s="5">
        <v>9</v>
      </c>
      <c r="EL202" s="5">
        <v>9</v>
      </c>
      <c r="EM202" s="5"/>
      <c r="EN202" s="5">
        <v>3</v>
      </c>
      <c r="EO202" s="5">
        <v>93</v>
      </c>
      <c r="EP202" s="5">
        <v>75</v>
      </c>
      <c r="EQ202" s="5">
        <v>36</v>
      </c>
      <c r="ER202" s="5">
        <v>52</v>
      </c>
    </row>
    <row r="203" spans="1:148" ht="15" x14ac:dyDescent="0.25">
      <c r="A203" s="4" t="s">
        <v>424</v>
      </c>
      <c r="B203" t="s">
        <v>22</v>
      </c>
      <c r="C203" t="s">
        <v>23</v>
      </c>
      <c r="D203" t="s">
        <v>420</v>
      </c>
      <c r="E203" t="s">
        <v>278</v>
      </c>
      <c r="F203" t="s">
        <v>425</v>
      </c>
      <c r="G203" t="s">
        <v>44</v>
      </c>
      <c r="H203" s="5">
        <v>45.36</v>
      </c>
      <c r="I203" s="5">
        <v>4720</v>
      </c>
      <c r="J203" s="9">
        <f t="shared" si="63"/>
        <v>-3.6546610169491527</v>
      </c>
      <c r="K203" s="9">
        <f t="shared" si="64"/>
        <v>-2.0656779661016951</v>
      </c>
      <c r="L203" s="10">
        <f t="shared" si="70"/>
        <v>0.18347457627118643</v>
      </c>
      <c r="M203" s="10">
        <f t="shared" si="71"/>
        <v>0.56483050847457628</v>
      </c>
      <c r="N203" s="10">
        <f t="shared" si="72"/>
        <v>0.25169491525423726</v>
      </c>
      <c r="O203" s="10">
        <f t="shared" si="73"/>
        <v>0.61026936026936029</v>
      </c>
      <c r="P203" s="11">
        <f t="shared" si="65"/>
        <v>41.101694915254235</v>
      </c>
      <c r="Q203" s="10">
        <f t="shared" si="66"/>
        <v>2.4006001500375095E-2</v>
      </c>
      <c r="R203" s="10">
        <f t="shared" si="74"/>
        <v>0.421875</v>
      </c>
      <c r="S203" s="10">
        <f t="shared" si="75"/>
        <v>0.265625</v>
      </c>
      <c r="T203" s="10">
        <f t="shared" si="76"/>
        <v>0.92018244013683015</v>
      </c>
      <c r="U203" s="11">
        <f t="shared" si="67"/>
        <v>145</v>
      </c>
      <c r="V203" s="11">
        <f t="shared" si="68"/>
        <v>170</v>
      </c>
      <c r="W203" s="11">
        <f t="shared" si="77"/>
        <v>866</v>
      </c>
      <c r="X203" s="9">
        <f t="shared" si="78"/>
        <v>0.42372881355932202</v>
      </c>
      <c r="Y203" s="9">
        <f t="shared" si="79"/>
        <v>1.1547344110854503</v>
      </c>
      <c r="Z203" s="10">
        <f t="shared" si="80"/>
        <v>2.5000000000000001E-2</v>
      </c>
      <c r="AA203" s="10"/>
      <c r="AB203" s="11">
        <f t="shared" si="81"/>
        <v>123.07692307692308</v>
      </c>
      <c r="AC203" s="11">
        <f t="shared" si="82"/>
        <v>110.38135593220339</v>
      </c>
      <c r="AD203" s="11">
        <f t="shared" si="69"/>
        <v>4.2372881355932206</v>
      </c>
      <c r="AE203" s="9">
        <f t="shared" si="83"/>
        <v>0.78749999999999998</v>
      </c>
      <c r="AF203" s="5">
        <v>141</v>
      </c>
      <c r="AG203" s="5">
        <v>130</v>
      </c>
      <c r="AH203" s="5">
        <v>396</v>
      </c>
      <c r="AI203" s="5">
        <v>58</v>
      </c>
      <c r="AJ203" s="5">
        <v>141</v>
      </c>
      <c r="AK203" s="5">
        <v>2666</v>
      </c>
      <c r="AL203" s="5">
        <v>1188</v>
      </c>
      <c r="AM203" s="5">
        <v>30</v>
      </c>
      <c r="AN203" s="5">
        <v>44</v>
      </c>
      <c r="AO203" s="5"/>
      <c r="AP203" s="5">
        <v>8</v>
      </c>
      <c r="AQ203" s="5">
        <v>345</v>
      </c>
      <c r="AR203" s="5">
        <v>331</v>
      </c>
      <c r="AS203" s="5">
        <v>216</v>
      </c>
      <c r="AT203" s="5">
        <v>168</v>
      </c>
      <c r="AU203" s="5">
        <v>1754</v>
      </c>
      <c r="AV203" s="5">
        <v>1614</v>
      </c>
      <c r="AW203" s="5">
        <v>1292</v>
      </c>
      <c r="AX203" s="5">
        <v>2289</v>
      </c>
      <c r="AY203" s="5">
        <v>1132</v>
      </c>
      <c r="AZ203" s="5">
        <v>8</v>
      </c>
      <c r="BA203" s="5">
        <v>2</v>
      </c>
      <c r="BB203" s="5">
        <v>1</v>
      </c>
      <c r="BC203" s="5">
        <v>2</v>
      </c>
      <c r="BD203" s="5">
        <v>1</v>
      </c>
      <c r="BE203" s="5">
        <v>26354</v>
      </c>
      <c r="BF203" s="5">
        <v>5124</v>
      </c>
      <c r="BG203" s="5">
        <v>2</v>
      </c>
      <c r="BH203" s="5"/>
      <c r="BI203" s="5"/>
      <c r="BJ203" s="5">
        <v>28</v>
      </c>
      <c r="BK203" s="5">
        <v>28</v>
      </c>
      <c r="BL203" s="5"/>
      <c r="BM203" s="5"/>
      <c r="BN203" s="5">
        <v>5</v>
      </c>
      <c r="BO203" s="5">
        <v>7</v>
      </c>
      <c r="BP203" s="5">
        <v>14</v>
      </c>
      <c r="BQ203" s="5">
        <v>1</v>
      </c>
      <c r="BR203" s="5">
        <v>24</v>
      </c>
      <c r="BS203" s="5">
        <v>118</v>
      </c>
      <c r="BT203" s="5">
        <v>1</v>
      </c>
      <c r="BU203" s="5">
        <v>165</v>
      </c>
      <c r="BV203" s="5">
        <v>159</v>
      </c>
      <c r="BW203" s="5">
        <v>8</v>
      </c>
      <c r="BX203" s="5">
        <v>16</v>
      </c>
      <c r="BY203" s="5"/>
      <c r="BZ203" s="5">
        <v>1</v>
      </c>
      <c r="CA203" s="5">
        <v>320</v>
      </c>
      <c r="CB203" s="5"/>
      <c r="CC203" s="5">
        <v>31</v>
      </c>
      <c r="CD203" s="5">
        <v>18</v>
      </c>
      <c r="CE203" s="5">
        <v>162</v>
      </c>
      <c r="CF203" s="5">
        <v>158</v>
      </c>
      <c r="CG203" s="5">
        <v>47</v>
      </c>
      <c r="CH203" s="5">
        <v>252</v>
      </c>
      <c r="CI203" s="5">
        <v>1</v>
      </c>
      <c r="CJ203" s="5">
        <v>42</v>
      </c>
      <c r="CK203" s="5"/>
      <c r="CL203" s="5">
        <v>8</v>
      </c>
      <c r="CM203" s="5">
        <v>1</v>
      </c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>
        <v>1</v>
      </c>
      <c r="CZ203" s="5">
        <v>521</v>
      </c>
      <c r="DA203" s="5">
        <v>265</v>
      </c>
      <c r="DB203" s="5">
        <v>88</v>
      </c>
      <c r="DC203" s="5">
        <v>12710</v>
      </c>
      <c r="DD203" s="5">
        <v>1</v>
      </c>
      <c r="DE203" s="5">
        <v>24</v>
      </c>
      <c r="DF203" s="5">
        <v>20</v>
      </c>
      <c r="DG203" s="5">
        <v>64</v>
      </c>
      <c r="DH203" s="5">
        <v>27</v>
      </c>
      <c r="DI203" s="5"/>
      <c r="DJ203" s="5">
        <v>17</v>
      </c>
      <c r="DK203" s="5">
        <v>16</v>
      </c>
      <c r="DL203" s="5">
        <v>18</v>
      </c>
      <c r="DM203" s="5">
        <v>34</v>
      </c>
      <c r="DN203" s="5">
        <v>43</v>
      </c>
      <c r="DO203" s="5">
        <v>36</v>
      </c>
      <c r="DP203" s="5">
        <v>7</v>
      </c>
      <c r="DQ203" s="5">
        <v>1940</v>
      </c>
      <c r="DR203" s="5">
        <v>2043</v>
      </c>
      <c r="DS203" s="5">
        <v>1815</v>
      </c>
      <c r="DT203" s="5">
        <v>48.5</v>
      </c>
      <c r="DU203" s="5">
        <v>28</v>
      </c>
      <c r="DV203" s="5">
        <v>64</v>
      </c>
      <c r="DW203" s="5"/>
      <c r="DX203" s="5">
        <v>16</v>
      </c>
      <c r="DY203" s="5">
        <v>274</v>
      </c>
      <c r="DZ203" s="5">
        <v>203</v>
      </c>
      <c r="EA203" s="5">
        <v>110</v>
      </c>
      <c r="EB203" s="5">
        <v>123</v>
      </c>
      <c r="EC203" s="5">
        <v>44</v>
      </c>
      <c r="ED203" s="5">
        <v>60</v>
      </c>
      <c r="EE203" s="5"/>
      <c r="EF203" s="5">
        <v>8</v>
      </c>
      <c r="EG203" s="5">
        <v>350</v>
      </c>
      <c r="EH203" s="5">
        <v>291</v>
      </c>
      <c r="EI203" s="5">
        <v>163</v>
      </c>
      <c r="EJ203" s="5">
        <v>189</v>
      </c>
      <c r="EK203" s="5">
        <v>43</v>
      </c>
      <c r="EL203" s="5">
        <v>46</v>
      </c>
      <c r="EM203" s="5">
        <v>1</v>
      </c>
      <c r="EN203" s="5">
        <v>11</v>
      </c>
      <c r="EO203" s="5">
        <v>332</v>
      </c>
      <c r="EP203" s="5">
        <v>255</v>
      </c>
      <c r="EQ203" s="5">
        <v>126</v>
      </c>
      <c r="ER203" s="5">
        <v>174</v>
      </c>
    </row>
    <row r="204" spans="1:148" ht="15" x14ac:dyDescent="0.25">
      <c r="A204" s="4" t="s">
        <v>426</v>
      </c>
      <c r="B204" t="s">
        <v>22</v>
      </c>
      <c r="C204" t="s">
        <v>23</v>
      </c>
      <c r="D204" t="s">
        <v>420</v>
      </c>
      <c r="E204" t="s">
        <v>278</v>
      </c>
      <c r="F204" t="s">
        <v>427</v>
      </c>
      <c r="G204" t="s">
        <v>44</v>
      </c>
      <c r="H204" s="5">
        <v>14.56</v>
      </c>
      <c r="I204" s="5">
        <v>2528</v>
      </c>
      <c r="J204" s="9">
        <f t="shared" si="63"/>
        <v>1.8789556962025316</v>
      </c>
      <c r="K204" s="9">
        <f t="shared" si="64"/>
        <v>1.0878164556962024</v>
      </c>
      <c r="L204" s="10">
        <f t="shared" si="70"/>
        <v>0.20213607594936708</v>
      </c>
      <c r="M204" s="10">
        <f t="shared" si="71"/>
        <v>0.58188291139240511</v>
      </c>
      <c r="N204" s="10">
        <f t="shared" si="72"/>
        <v>0.21598101265822786</v>
      </c>
      <c r="O204" s="10">
        <f t="shared" si="73"/>
        <v>0.76923076923076927</v>
      </c>
      <c r="P204" s="11">
        <f t="shared" si="65"/>
        <v>37.143987341772153</v>
      </c>
      <c r="Q204" s="10">
        <f t="shared" si="66"/>
        <v>2.6512576478585997E-2</v>
      </c>
      <c r="R204" s="10">
        <f t="shared" si="74"/>
        <v>0.15384615384615385</v>
      </c>
      <c r="S204" s="10">
        <f t="shared" si="75"/>
        <v>0.30769230769230771</v>
      </c>
      <c r="T204" s="10">
        <f t="shared" si="76"/>
        <v>1</v>
      </c>
      <c r="U204" s="11">
        <f t="shared" si="67"/>
        <v>99</v>
      </c>
      <c r="V204" s="11">
        <f t="shared" si="68"/>
        <v>61</v>
      </c>
      <c r="W204" s="11">
        <f t="shared" si="77"/>
        <v>511</v>
      </c>
      <c r="X204" s="9">
        <f t="shared" si="78"/>
        <v>0.39556962025316456</v>
      </c>
      <c r="Y204" s="9">
        <f t="shared" si="79"/>
        <v>0</v>
      </c>
      <c r="Z204" s="10">
        <f t="shared" si="80"/>
        <v>0.18978102189781021</v>
      </c>
      <c r="AA204" s="10"/>
      <c r="AB204" s="11">
        <f t="shared" si="81"/>
        <v>76.923076923076934</v>
      </c>
      <c r="AC204" s="11">
        <f t="shared" si="82"/>
        <v>12.658227848101266</v>
      </c>
      <c r="AD204" s="11">
        <f t="shared" si="69"/>
        <v>4.7468354430379751</v>
      </c>
      <c r="AE204" s="9">
        <f t="shared" si="83"/>
        <v>0.47445255474452552</v>
      </c>
      <c r="AF204" s="5">
        <v>81</v>
      </c>
      <c r="AG204" s="5">
        <v>91</v>
      </c>
      <c r="AH204" s="5">
        <v>221</v>
      </c>
      <c r="AI204" s="5">
        <v>27</v>
      </c>
      <c r="AJ204" s="5">
        <v>91</v>
      </c>
      <c r="AK204" s="5">
        <v>1471</v>
      </c>
      <c r="AL204" s="5">
        <v>546</v>
      </c>
      <c r="AM204" s="5">
        <v>25</v>
      </c>
      <c r="AN204" s="5">
        <v>19</v>
      </c>
      <c r="AO204" s="5"/>
      <c r="AP204" s="5">
        <v>3</v>
      </c>
      <c r="AQ204" s="5">
        <v>268</v>
      </c>
      <c r="AR204" s="5">
        <v>228</v>
      </c>
      <c r="AS204" s="5">
        <v>156</v>
      </c>
      <c r="AT204" s="5">
        <v>120</v>
      </c>
      <c r="AU204" s="5">
        <v>842</v>
      </c>
      <c r="AV204" s="5">
        <v>842</v>
      </c>
      <c r="AW204" s="5">
        <v>835</v>
      </c>
      <c r="AX204" s="5">
        <v>971</v>
      </c>
      <c r="AY204" s="5">
        <v>605</v>
      </c>
      <c r="AZ204" s="5"/>
      <c r="BA204" s="5">
        <v>1</v>
      </c>
      <c r="BB204" s="5"/>
      <c r="BC204" s="5">
        <v>1</v>
      </c>
      <c r="BD204" s="5"/>
      <c r="BE204" s="5">
        <v>7314</v>
      </c>
      <c r="BF204" s="5"/>
      <c r="BG204" s="5">
        <v>1</v>
      </c>
      <c r="BH204" s="5"/>
      <c r="BI204" s="5"/>
      <c r="BJ204" s="5"/>
      <c r="BK204" s="5"/>
      <c r="BL204" s="5"/>
      <c r="BM204" s="5"/>
      <c r="BN204" s="5">
        <v>24</v>
      </c>
      <c r="BO204" s="5"/>
      <c r="BP204" s="5">
        <v>10</v>
      </c>
      <c r="BQ204" s="5"/>
      <c r="BR204" s="5"/>
      <c r="BS204" s="5">
        <v>17</v>
      </c>
      <c r="BT204" s="5">
        <v>1</v>
      </c>
      <c r="BU204" s="5">
        <v>75</v>
      </c>
      <c r="BV204" s="5">
        <v>67</v>
      </c>
      <c r="BW204" s="5">
        <v>3</v>
      </c>
      <c r="BX204" s="5">
        <v>7</v>
      </c>
      <c r="BY204" s="5"/>
      <c r="BZ204" s="5">
        <v>1</v>
      </c>
      <c r="CA204" s="5">
        <v>137</v>
      </c>
      <c r="CB204" s="5"/>
      <c r="CC204" s="5">
        <v>17</v>
      </c>
      <c r="CD204" s="5">
        <v>17</v>
      </c>
      <c r="CE204" s="5">
        <v>72</v>
      </c>
      <c r="CF204" s="5">
        <v>65</v>
      </c>
      <c r="CG204" s="5">
        <v>28</v>
      </c>
      <c r="CH204" s="5">
        <v>65</v>
      </c>
      <c r="CI204" s="5">
        <v>1</v>
      </c>
      <c r="CJ204" s="5">
        <v>15</v>
      </c>
      <c r="CK204" s="5"/>
      <c r="CL204" s="5">
        <v>26</v>
      </c>
      <c r="CM204" s="5">
        <v>1</v>
      </c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>
        <v>2</v>
      </c>
      <c r="CZ204" s="5">
        <v>32</v>
      </c>
      <c r="DA204" s="5">
        <v>82</v>
      </c>
      <c r="DB204" s="5">
        <v>20</v>
      </c>
      <c r="DC204" s="5">
        <v>2162</v>
      </c>
      <c r="DD204" s="5"/>
      <c r="DE204" s="5">
        <v>13</v>
      </c>
      <c r="DF204" s="5">
        <v>12</v>
      </c>
      <c r="DG204" s="5">
        <v>39</v>
      </c>
      <c r="DH204" s="5">
        <v>6</v>
      </c>
      <c r="DI204" s="5"/>
      <c r="DJ204" s="5">
        <v>12</v>
      </c>
      <c r="DK204" s="5">
        <v>3</v>
      </c>
      <c r="DL204" s="5">
        <v>8</v>
      </c>
      <c r="DM204" s="5">
        <v>19</v>
      </c>
      <c r="DN204" s="5">
        <v>29</v>
      </c>
      <c r="DO204" s="5">
        <v>23</v>
      </c>
      <c r="DP204" s="5">
        <v>6</v>
      </c>
      <c r="DQ204" s="5">
        <v>939</v>
      </c>
      <c r="DR204" s="5">
        <v>977</v>
      </c>
      <c r="DS204" s="5">
        <v>884</v>
      </c>
      <c r="DT204" s="5">
        <v>56.5</v>
      </c>
      <c r="DU204" s="5">
        <v>30</v>
      </c>
      <c r="DV204" s="5">
        <v>19</v>
      </c>
      <c r="DW204" s="5"/>
      <c r="DX204" s="5">
        <v>7</v>
      </c>
      <c r="DY204" s="5">
        <v>214</v>
      </c>
      <c r="DZ204" s="5">
        <v>200</v>
      </c>
      <c r="EA204" s="5">
        <v>101</v>
      </c>
      <c r="EB204" s="5">
        <v>109</v>
      </c>
      <c r="EC204" s="5">
        <v>18</v>
      </c>
      <c r="ED204" s="5">
        <v>18</v>
      </c>
      <c r="EE204" s="5"/>
      <c r="EF204" s="5">
        <v>9</v>
      </c>
      <c r="EG204" s="5">
        <v>254</v>
      </c>
      <c r="EH204" s="5">
        <v>200</v>
      </c>
      <c r="EI204" s="5">
        <v>104</v>
      </c>
      <c r="EJ204" s="5">
        <v>124</v>
      </c>
      <c r="EK204" s="5">
        <v>26</v>
      </c>
      <c r="EL204" s="5">
        <v>24</v>
      </c>
      <c r="EM204" s="5"/>
      <c r="EN204" s="5">
        <v>2</v>
      </c>
      <c r="EO204" s="5">
        <v>247</v>
      </c>
      <c r="EP204" s="5">
        <v>272</v>
      </c>
      <c r="EQ204" s="5">
        <v>153</v>
      </c>
      <c r="ER204" s="5">
        <v>150</v>
      </c>
    </row>
    <row r="205" spans="1:148" ht="15" x14ac:dyDescent="0.25">
      <c r="A205" s="4" t="s">
        <v>428</v>
      </c>
      <c r="B205" t="s">
        <v>22</v>
      </c>
      <c r="C205" t="s">
        <v>23</v>
      </c>
      <c r="D205" t="s">
        <v>420</v>
      </c>
      <c r="E205" t="s">
        <v>278</v>
      </c>
      <c r="F205" t="s">
        <v>429</v>
      </c>
      <c r="G205" t="s">
        <v>27</v>
      </c>
      <c r="H205" s="5">
        <v>13.19</v>
      </c>
      <c r="I205" s="5">
        <v>1125</v>
      </c>
      <c r="J205" s="9">
        <f t="shared" si="63"/>
        <v>-2.2222222222222223</v>
      </c>
      <c r="K205" s="9">
        <f t="shared" si="64"/>
        <v>6.666666666666667</v>
      </c>
      <c r="L205" s="10">
        <f t="shared" si="70"/>
        <v>0.18666666666666668</v>
      </c>
      <c r="M205" s="10">
        <f t="shared" si="71"/>
        <v>0.57511111111111113</v>
      </c>
      <c r="N205" s="10">
        <f t="shared" si="72"/>
        <v>0.23822222222222222</v>
      </c>
      <c r="O205" s="10">
        <f t="shared" si="73"/>
        <v>0.62313432835820892</v>
      </c>
      <c r="P205" s="11">
        <f t="shared" si="65"/>
        <v>40.711111111111109</v>
      </c>
      <c r="Q205" s="10">
        <f t="shared" si="66"/>
        <v>2.3183925811437404E-2</v>
      </c>
      <c r="R205" s="10">
        <f t="shared" si="74"/>
        <v>0.2</v>
      </c>
      <c r="S205" s="10">
        <f t="shared" si="75"/>
        <v>0.33333333333333331</v>
      </c>
      <c r="T205" s="10">
        <f t="shared" si="76"/>
        <v>0.94</v>
      </c>
      <c r="U205" s="11">
        <f t="shared" si="67"/>
        <v>35</v>
      </c>
      <c r="V205" s="11">
        <f t="shared" si="68"/>
        <v>33</v>
      </c>
      <c r="W205" s="11">
        <f t="shared" si="77"/>
        <v>210</v>
      </c>
      <c r="X205" s="9">
        <f t="shared" si="78"/>
        <v>0</v>
      </c>
      <c r="Y205" s="9">
        <f t="shared" si="79"/>
        <v>0</v>
      </c>
      <c r="Z205" s="10">
        <f t="shared" si="80"/>
        <v>0</v>
      </c>
      <c r="AA205" s="10"/>
      <c r="AB205" s="11">
        <f t="shared" si="81"/>
        <v>133.33333333333334</v>
      </c>
      <c r="AC205" s="11">
        <f t="shared" si="82"/>
        <v>44.444444444444443</v>
      </c>
      <c r="AD205" s="11">
        <f t="shared" si="69"/>
        <v>5.333333333333333</v>
      </c>
      <c r="AE205" s="9">
        <f t="shared" si="83"/>
        <v>1</v>
      </c>
      <c r="AF205" s="5">
        <v>23</v>
      </c>
      <c r="AG205" s="5">
        <v>30</v>
      </c>
      <c r="AH205" s="5">
        <v>98</v>
      </c>
      <c r="AI205" s="5">
        <v>16</v>
      </c>
      <c r="AJ205" s="5">
        <v>43</v>
      </c>
      <c r="AK205" s="5">
        <v>647</v>
      </c>
      <c r="AL205" s="5">
        <v>268</v>
      </c>
      <c r="AM205" s="5">
        <v>10</v>
      </c>
      <c r="AN205" s="5">
        <v>12</v>
      </c>
      <c r="AO205" s="5"/>
      <c r="AP205" s="5">
        <v>7</v>
      </c>
      <c r="AQ205" s="5">
        <v>70</v>
      </c>
      <c r="AR205" s="5">
        <v>53</v>
      </c>
      <c r="AS205" s="5">
        <v>39</v>
      </c>
      <c r="AT205" s="5">
        <v>19</v>
      </c>
      <c r="AU205" s="5">
        <v>400</v>
      </c>
      <c r="AV205" s="5">
        <v>376</v>
      </c>
      <c r="AW205" s="5">
        <v>358</v>
      </c>
      <c r="AX205" s="5">
        <v>416</v>
      </c>
      <c r="AY205" s="5">
        <v>297</v>
      </c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>
        <v>2</v>
      </c>
      <c r="BO205" s="5"/>
      <c r="BP205" s="5"/>
      <c r="BQ205" s="5"/>
      <c r="BR205" s="5"/>
      <c r="BS205" s="5">
        <v>18</v>
      </c>
      <c r="BT205" s="5">
        <v>1</v>
      </c>
      <c r="BU205" s="5">
        <v>50</v>
      </c>
      <c r="BV205" s="5">
        <v>31</v>
      </c>
      <c r="BW205" s="5">
        <v>1</v>
      </c>
      <c r="BX205" s="5">
        <v>4</v>
      </c>
      <c r="BY205" s="5"/>
      <c r="BZ205" s="5">
        <v>1</v>
      </c>
      <c r="CA205" s="5">
        <v>114</v>
      </c>
      <c r="CB205" s="5"/>
      <c r="CC205" s="5">
        <v>18</v>
      </c>
      <c r="CD205" s="5">
        <v>32</v>
      </c>
      <c r="CE205" s="5">
        <v>53</v>
      </c>
      <c r="CF205" s="5">
        <v>61</v>
      </c>
      <c r="CG205" s="5">
        <v>24</v>
      </c>
      <c r="CH205" s="5">
        <v>114</v>
      </c>
      <c r="CI205" s="5">
        <v>1</v>
      </c>
      <c r="CJ205" s="5">
        <v>19</v>
      </c>
      <c r="CK205" s="5"/>
      <c r="CL205" s="5"/>
      <c r="CM205" s="5">
        <v>1</v>
      </c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>
        <v>2</v>
      </c>
      <c r="CZ205" s="5">
        <v>50</v>
      </c>
      <c r="DA205" s="5">
        <v>38</v>
      </c>
      <c r="DB205" s="5">
        <v>13</v>
      </c>
      <c r="DC205" s="5">
        <v>2870</v>
      </c>
      <c r="DD205" s="5"/>
      <c r="DE205" s="5">
        <v>7</v>
      </c>
      <c r="DF205" s="5">
        <v>6</v>
      </c>
      <c r="DG205" s="5">
        <v>15</v>
      </c>
      <c r="DH205" s="5">
        <v>3</v>
      </c>
      <c r="DI205" s="5"/>
      <c r="DJ205" s="5">
        <v>5</v>
      </c>
      <c r="DK205" s="5">
        <v>1</v>
      </c>
      <c r="DL205" s="5">
        <v>8</v>
      </c>
      <c r="DM205" s="5">
        <v>11</v>
      </c>
      <c r="DN205" s="5">
        <v>13</v>
      </c>
      <c r="DO205" s="5">
        <v>10</v>
      </c>
      <c r="DP205" s="5">
        <v>3</v>
      </c>
      <c r="DQ205" s="5">
        <v>458</v>
      </c>
      <c r="DR205" s="5">
        <v>512</v>
      </c>
      <c r="DS205" s="5">
        <v>441</v>
      </c>
      <c r="DT205" s="5">
        <v>12</v>
      </c>
      <c r="DU205" s="5">
        <v>8</v>
      </c>
      <c r="DV205" s="5">
        <v>12</v>
      </c>
      <c r="DW205" s="5"/>
      <c r="DX205" s="5">
        <v>4</v>
      </c>
      <c r="DY205" s="5">
        <v>42</v>
      </c>
      <c r="DZ205" s="5">
        <v>52</v>
      </c>
      <c r="EA205" s="5">
        <v>27</v>
      </c>
      <c r="EB205" s="5">
        <v>21</v>
      </c>
      <c r="EC205" s="5">
        <v>8</v>
      </c>
      <c r="ED205" s="5">
        <v>9</v>
      </c>
      <c r="EE205" s="5"/>
      <c r="EF205" s="5">
        <v>3</v>
      </c>
      <c r="EG205" s="5">
        <v>70</v>
      </c>
      <c r="EH205" s="5">
        <v>47</v>
      </c>
      <c r="EI205" s="5">
        <v>21</v>
      </c>
      <c r="EJ205" s="5">
        <v>41</v>
      </c>
      <c r="EK205" s="5">
        <v>9</v>
      </c>
      <c r="EL205" s="5">
        <v>12</v>
      </c>
      <c r="EM205" s="5"/>
      <c r="EN205" s="5"/>
      <c r="EO205" s="5">
        <v>68</v>
      </c>
      <c r="EP205" s="5">
        <v>79</v>
      </c>
      <c r="EQ205" s="5">
        <v>51</v>
      </c>
      <c r="ER205" s="5">
        <v>27</v>
      </c>
    </row>
    <row r="206" spans="1:148" ht="15" x14ac:dyDescent="0.25">
      <c r="A206" s="4" t="s">
        <v>430</v>
      </c>
      <c r="B206" t="s">
        <v>22</v>
      </c>
      <c r="C206" t="s">
        <v>23</v>
      </c>
      <c r="D206" t="s">
        <v>420</v>
      </c>
      <c r="E206" t="s">
        <v>278</v>
      </c>
      <c r="F206" t="s">
        <v>431</v>
      </c>
      <c r="G206" t="s">
        <v>44</v>
      </c>
      <c r="H206" s="5">
        <v>43.07</v>
      </c>
      <c r="I206" s="5">
        <v>2652</v>
      </c>
      <c r="J206" s="9">
        <f t="shared" si="63"/>
        <v>-1.4140271493212668</v>
      </c>
      <c r="K206" s="9">
        <f t="shared" si="64"/>
        <v>-5.6561085972850673</v>
      </c>
      <c r="L206" s="10">
        <f t="shared" si="70"/>
        <v>0.17458521870286575</v>
      </c>
      <c r="M206" s="10">
        <f t="shared" si="71"/>
        <v>0.56372549019607843</v>
      </c>
      <c r="N206" s="10">
        <f t="shared" si="72"/>
        <v>0.26168929110105582</v>
      </c>
      <c r="O206" s="10">
        <f t="shared" si="73"/>
        <v>0.55043227665706052</v>
      </c>
      <c r="P206" s="11">
        <f t="shared" si="65"/>
        <v>44.117647058823529</v>
      </c>
      <c r="Q206" s="10">
        <f t="shared" si="66"/>
        <v>2.4749163879598662E-2</v>
      </c>
      <c r="R206" s="10">
        <f t="shared" si="74"/>
        <v>0.27027027027027029</v>
      </c>
      <c r="S206" s="10">
        <f t="shared" si="75"/>
        <v>0.1891891891891892</v>
      </c>
      <c r="T206" s="10">
        <f t="shared" si="76"/>
        <v>0.99814298978644378</v>
      </c>
      <c r="U206" s="11">
        <f t="shared" si="67"/>
        <v>95</v>
      </c>
      <c r="V206" s="11">
        <f t="shared" si="68"/>
        <v>81</v>
      </c>
      <c r="W206" s="11">
        <f t="shared" si="77"/>
        <v>463</v>
      </c>
      <c r="X206" s="9">
        <f t="shared" si="78"/>
        <v>0.37707390648567118</v>
      </c>
      <c r="Y206" s="9">
        <f t="shared" si="79"/>
        <v>2.1598272138228944</v>
      </c>
      <c r="Z206" s="10">
        <f t="shared" si="80"/>
        <v>8.2644628099173556E-3</v>
      </c>
      <c r="AA206" s="10"/>
      <c r="AB206" s="11">
        <f t="shared" si="81"/>
        <v>104.65116279069768</v>
      </c>
      <c r="AC206" s="11">
        <f t="shared" si="82"/>
        <v>64.102564102564102</v>
      </c>
      <c r="AD206" s="11">
        <f t="shared" si="69"/>
        <v>4.9019607843137258</v>
      </c>
      <c r="AE206" s="9">
        <f t="shared" si="83"/>
        <v>1</v>
      </c>
      <c r="AF206" s="5">
        <v>85</v>
      </c>
      <c r="AG206" s="5">
        <v>86</v>
      </c>
      <c r="AH206" s="5">
        <v>190</v>
      </c>
      <c r="AI206" s="5">
        <v>21</v>
      </c>
      <c r="AJ206" s="5">
        <v>81</v>
      </c>
      <c r="AK206" s="5">
        <v>1495</v>
      </c>
      <c r="AL206" s="5">
        <v>694</v>
      </c>
      <c r="AM206" s="5">
        <v>18</v>
      </c>
      <c r="AN206" s="5">
        <v>29</v>
      </c>
      <c r="AO206" s="5"/>
      <c r="AP206" s="5">
        <v>2</v>
      </c>
      <c r="AQ206" s="5">
        <v>194</v>
      </c>
      <c r="AR206" s="5">
        <v>146</v>
      </c>
      <c r="AS206" s="5">
        <v>99</v>
      </c>
      <c r="AT206" s="5">
        <v>80</v>
      </c>
      <c r="AU206" s="5">
        <v>1077</v>
      </c>
      <c r="AV206" s="5">
        <v>1075</v>
      </c>
      <c r="AW206" s="5">
        <v>994</v>
      </c>
      <c r="AX206" s="5">
        <v>1344</v>
      </c>
      <c r="AY206" s="5">
        <v>806</v>
      </c>
      <c r="AZ206" s="5"/>
      <c r="BA206" s="5">
        <v>1</v>
      </c>
      <c r="BB206" s="5">
        <v>1</v>
      </c>
      <c r="BC206" s="5">
        <v>1</v>
      </c>
      <c r="BD206" s="5">
        <v>1</v>
      </c>
      <c r="BE206" s="5">
        <v>12755</v>
      </c>
      <c r="BF206" s="5">
        <v>6165</v>
      </c>
      <c r="BG206" s="5">
        <v>1</v>
      </c>
      <c r="BH206" s="5"/>
      <c r="BI206" s="5"/>
      <c r="BJ206" s="5"/>
      <c r="BK206" s="5"/>
      <c r="BL206" s="5"/>
      <c r="BM206" s="5"/>
      <c r="BN206" s="5">
        <v>2</v>
      </c>
      <c r="BO206" s="5"/>
      <c r="BP206" s="5">
        <v>8</v>
      </c>
      <c r="BQ206" s="5">
        <v>1</v>
      </c>
      <c r="BR206" s="5">
        <v>15</v>
      </c>
      <c r="BS206" s="5">
        <v>82</v>
      </c>
      <c r="BT206" s="5">
        <v>1</v>
      </c>
      <c r="BU206" s="5">
        <v>100</v>
      </c>
      <c r="BV206" s="5">
        <v>97</v>
      </c>
      <c r="BW206" s="5">
        <v>1</v>
      </c>
      <c r="BX206" s="5">
        <v>9</v>
      </c>
      <c r="BY206" s="5"/>
      <c r="BZ206" s="5">
        <v>1</v>
      </c>
      <c r="CA206" s="5">
        <v>242</v>
      </c>
      <c r="CB206" s="5"/>
      <c r="CC206" s="5">
        <v>26</v>
      </c>
      <c r="CD206" s="5">
        <v>83</v>
      </c>
      <c r="CE206" s="5">
        <v>104</v>
      </c>
      <c r="CF206" s="5">
        <v>138</v>
      </c>
      <c r="CG206" s="5">
        <v>92</v>
      </c>
      <c r="CH206" s="5">
        <v>242</v>
      </c>
      <c r="CI206" s="5">
        <v>1</v>
      </c>
      <c r="CJ206" s="5">
        <v>38</v>
      </c>
      <c r="CK206" s="5"/>
      <c r="CL206" s="5">
        <v>2</v>
      </c>
      <c r="CM206" s="5">
        <v>1</v>
      </c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>
        <v>2</v>
      </c>
      <c r="CZ206" s="5">
        <v>170</v>
      </c>
      <c r="DA206" s="5">
        <v>79</v>
      </c>
      <c r="DB206" s="5">
        <v>4</v>
      </c>
      <c r="DC206" s="5">
        <v>800</v>
      </c>
      <c r="DD206" s="5">
        <v>1</v>
      </c>
      <c r="DE206" s="5">
        <v>16</v>
      </c>
      <c r="DF206" s="5">
        <v>13</v>
      </c>
      <c r="DG206" s="5">
        <v>37</v>
      </c>
      <c r="DH206" s="5">
        <v>10</v>
      </c>
      <c r="DI206" s="5"/>
      <c r="DJ206" s="5">
        <v>7</v>
      </c>
      <c r="DK206" s="5">
        <v>6</v>
      </c>
      <c r="DL206" s="5">
        <v>10</v>
      </c>
      <c r="DM206" s="5">
        <v>18</v>
      </c>
      <c r="DN206" s="5">
        <v>17</v>
      </c>
      <c r="DO206" s="5">
        <v>14</v>
      </c>
      <c r="DP206" s="5">
        <v>3</v>
      </c>
      <c r="DQ206" s="5">
        <v>1170</v>
      </c>
      <c r="DR206" s="5">
        <v>1234</v>
      </c>
      <c r="DS206" s="5">
        <v>1106</v>
      </c>
      <c r="DT206" s="5">
        <v>16.5</v>
      </c>
      <c r="DU206" s="5">
        <v>33</v>
      </c>
      <c r="DV206" s="5">
        <v>29</v>
      </c>
      <c r="DW206" s="5">
        <v>1</v>
      </c>
      <c r="DX206" s="5">
        <v>2</v>
      </c>
      <c r="DY206" s="5">
        <v>160</v>
      </c>
      <c r="DZ206" s="5">
        <v>106</v>
      </c>
      <c r="EA206" s="5">
        <v>54</v>
      </c>
      <c r="EB206" s="5">
        <v>94</v>
      </c>
      <c r="EC206" s="5">
        <v>19</v>
      </c>
      <c r="ED206" s="5">
        <v>24</v>
      </c>
      <c r="EE206" s="5"/>
      <c r="EF206" s="5">
        <v>4</v>
      </c>
      <c r="EG206" s="5">
        <v>125</v>
      </c>
      <c r="EH206" s="5">
        <v>131</v>
      </c>
      <c r="EI206" s="5">
        <v>46</v>
      </c>
      <c r="EJ206" s="5">
        <v>66</v>
      </c>
      <c r="EK206" s="5">
        <v>25</v>
      </c>
      <c r="EL206" s="5">
        <v>28</v>
      </c>
      <c r="EM206" s="5"/>
      <c r="EN206" s="5">
        <v>2</v>
      </c>
      <c r="EO206" s="5">
        <v>158</v>
      </c>
      <c r="EP206" s="5">
        <v>144</v>
      </c>
      <c r="EQ206" s="5">
        <v>53</v>
      </c>
      <c r="ER206" s="5">
        <v>72</v>
      </c>
    </row>
    <row r="207" spans="1:148" ht="15" x14ac:dyDescent="0.25">
      <c r="A207" s="4" t="s">
        <v>432</v>
      </c>
      <c r="B207" t="s">
        <v>29</v>
      </c>
      <c r="C207" t="s">
        <v>77</v>
      </c>
      <c r="D207" t="s">
        <v>420</v>
      </c>
      <c r="E207" t="s">
        <v>278</v>
      </c>
      <c r="F207" t="s">
        <v>433</v>
      </c>
      <c r="G207" t="s">
        <v>260</v>
      </c>
      <c r="H207" s="5">
        <v>91.42</v>
      </c>
      <c r="I207" s="5">
        <v>68698</v>
      </c>
      <c r="J207" s="9">
        <f t="shared" si="63"/>
        <v>-4.4251652158723696</v>
      </c>
      <c r="K207" s="9">
        <f t="shared" si="64"/>
        <v>-0.19651227109959535</v>
      </c>
      <c r="L207" s="10">
        <f t="shared" si="70"/>
        <v>0.16888410142944482</v>
      </c>
      <c r="M207" s="10">
        <f t="shared" si="71"/>
        <v>0.57943462691781422</v>
      </c>
      <c r="N207" s="10">
        <f t="shared" si="72"/>
        <v>0.25168127165274096</v>
      </c>
      <c r="O207" s="10">
        <f t="shared" si="73"/>
        <v>0.55939849624060145</v>
      </c>
      <c r="P207" s="11">
        <f t="shared" si="65"/>
        <v>37.375178316690445</v>
      </c>
      <c r="Q207" s="10">
        <f t="shared" si="66"/>
        <v>2.851328945385118E-2</v>
      </c>
      <c r="R207" s="10">
        <f t="shared" si="74"/>
        <v>0.35418502202643171</v>
      </c>
      <c r="S207" s="10">
        <f t="shared" si="75"/>
        <v>0.38414096916299562</v>
      </c>
      <c r="T207" s="10">
        <f t="shared" si="76"/>
        <v>0.99536376604850219</v>
      </c>
      <c r="U207" s="11">
        <f t="shared" si="67"/>
        <v>2696</v>
      </c>
      <c r="V207" s="11">
        <f t="shared" si="68"/>
        <v>2956</v>
      </c>
      <c r="W207" s="11">
        <f t="shared" si="77"/>
        <v>11602</v>
      </c>
      <c r="X207" s="9">
        <f t="shared" si="78"/>
        <v>0.4658068648286704</v>
      </c>
      <c r="Y207" s="9">
        <f t="shared" si="79"/>
        <v>1.034304430270643</v>
      </c>
      <c r="Z207" s="10">
        <f t="shared" si="80"/>
        <v>6.3569206842923789E-2</v>
      </c>
      <c r="AA207" s="10"/>
      <c r="AB207" s="11">
        <f t="shared" si="81"/>
        <v>106.44992134242266</v>
      </c>
      <c r="AC207" s="11">
        <f t="shared" si="82"/>
        <v>103.78759206963812</v>
      </c>
      <c r="AD207" s="11">
        <f t="shared" si="69"/>
        <v>3.8137937057847391</v>
      </c>
      <c r="AE207" s="9">
        <f t="shared" si="83"/>
        <v>0.79506458453826878</v>
      </c>
      <c r="AF207" s="5">
        <v>1966</v>
      </c>
      <c r="AG207" s="5">
        <v>1907</v>
      </c>
      <c r="AH207" s="5">
        <v>5125</v>
      </c>
      <c r="AI207" s="5">
        <v>674</v>
      </c>
      <c r="AJ207" s="5">
        <v>1930</v>
      </c>
      <c r="AK207" s="5">
        <v>39806</v>
      </c>
      <c r="AL207" s="5">
        <v>17290</v>
      </c>
      <c r="AM207" s="5">
        <v>653</v>
      </c>
      <c r="AN207" s="5">
        <v>960</v>
      </c>
      <c r="AO207" s="5">
        <v>4</v>
      </c>
      <c r="AP207" s="5">
        <v>212</v>
      </c>
      <c r="AQ207" s="5">
        <v>3614</v>
      </c>
      <c r="AR207" s="5">
        <v>3646</v>
      </c>
      <c r="AS207" s="5">
        <v>1770</v>
      </c>
      <c r="AT207" s="5">
        <v>1864</v>
      </c>
      <c r="AU207" s="5">
        <v>30844</v>
      </c>
      <c r="AV207" s="5">
        <v>30701</v>
      </c>
      <c r="AW207" s="5">
        <v>29644</v>
      </c>
      <c r="AX207" s="5">
        <v>38476</v>
      </c>
      <c r="AY207" s="5">
        <v>5206</v>
      </c>
      <c r="AZ207" s="5">
        <v>833</v>
      </c>
      <c r="BA207" s="5">
        <v>32</v>
      </c>
      <c r="BB207" s="5">
        <v>12</v>
      </c>
      <c r="BC207" s="5">
        <v>35</v>
      </c>
      <c r="BD207" s="5">
        <v>13</v>
      </c>
      <c r="BE207" s="5">
        <v>412944</v>
      </c>
      <c r="BF207" s="5">
        <v>113058</v>
      </c>
      <c r="BG207" s="5">
        <v>31</v>
      </c>
      <c r="BH207" s="5">
        <v>1</v>
      </c>
      <c r="BI207" s="5"/>
      <c r="BJ207" s="5">
        <v>410</v>
      </c>
      <c r="BK207" s="5">
        <v>409</v>
      </c>
      <c r="BL207" s="5"/>
      <c r="BM207" s="5"/>
      <c r="BN207" s="5">
        <v>313</v>
      </c>
      <c r="BO207" s="5">
        <v>330</v>
      </c>
      <c r="BP207" s="5">
        <v>334</v>
      </c>
      <c r="BQ207" s="5">
        <v>3</v>
      </c>
      <c r="BR207" s="5">
        <v>134</v>
      </c>
      <c r="BS207" s="5">
        <v>474</v>
      </c>
      <c r="BT207" s="5">
        <v>21</v>
      </c>
      <c r="BU207" s="5">
        <v>2594</v>
      </c>
      <c r="BV207" s="5">
        <v>2320</v>
      </c>
      <c r="BW207" s="5">
        <v>125</v>
      </c>
      <c r="BX207" s="5">
        <v>203</v>
      </c>
      <c r="BY207" s="5">
        <v>20</v>
      </c>
      <c r="BZ207" s="5">
        <v>17</v>
      </c>
      <c r="CA207" s="5">
        <v>5144</v>
      </c>
      <c r="CB207" s="5">
        <v>43</v>
      </c>
      <c r="CC207" s="5">
        <v>479</v>
      </c>
      <c r="CD207" s="5">
        <v>461</v>
      </c>
      <c r="CE207" s="5">
        <v>2519</v>
      </c>
      <c r="CF207" s="5">
        <v>2625</v>
      </c>
      <c r="CG207" s="5">
        <v>699</v>
      </c>
      <c r="CH207" s="5">
        <v>4124</v>
      </c>
      <c r="CI207" s="5">
        <v>17</v>
      </c>
      <c r="CJ207" s="5">
        <v>694</v>
      </c>
      <c r="CK207" s="5">
        <v>14</v>
      </c>
      <c r="CL207" s="5">
        <v>327</v>
      </c>
      <c r="CM207" s="5">
        <v>17</v>
      </c>
      <c r="CN207" s="5">
        <v>441</v>
      </c>
      <c r="CO207" s="5">
        <v>79</v>
      </c>
      <c r="CP207" s="5">
        <v>572</v>
      </c>
      <c r="CQ207" s="5">
        <v>6</v>
      </c>
      <c r="CR207" s="5">
        <v>437</v>
      </c>
      <c r="CS207" s="5">
        <v>25</v>
      </c>
      <c r="CT207" s="5">
        <v>625</v>
      </c>
      <c r="CU207" s="5">
        <v>63</v>
      </c>
      <c r="CV207" s="5">
        <v>269</v>
      </c>
      <c r="CW207" s="5">
        <v>11</v>
      </c>
      <c r="CX207" s="5">
        <v>15</v>
      </c>
      <c r="CY207" s="5">
        <v>22</v>
      </c>
      <c r="CZ207" s="5">
        <v>7130</v>
      </c>
      <c r="DA207" s="5">
        <v>6958</v>
      </c>
      <c r="DB207" s="5">
        <v>620</v>
      </c>
      <c r="DC207" s="5">
        <v>411696</v>
      </c>
      <c r="DD207" s="5">
        <v>1</v>
      </c>
      <c r="DE207" s="5">
        <v>313</v>
      </c>
      <c r="DF207" s="5">
        <v>262</v>
      </c>
      <c r="DG207" s="5">
        <v>1135</v>
      </c>
      <c r="DH207" s="5">
        <v>402</v>
      </c>
      <c r="DI207" s="5">
        <v>44</v>
      </c>
      <c r="DJ207" s="5">
        <v>392</v>
      </c>
      <c r="DK207" s="5">
        <v>226</v>
      </c>
      <c r="DL207" s="5">
        <v>244</v>
      </c>
      <c r="DM207" s="5">
        <v>575</v>
      </c>
      <c r="DN207" s="5">
        <v>699</v>
      </c>
      <c r="DO207" s="5">
        <v>450</v>
      </c>
      <c r="DP207" s="5">
        <v>249</v>
      </c>
      <c r="DQ207" s="5">
        <v>25676</v>
      </c>
      <c r="DR207" s="5">
        <v>27263</v>
      </c>
      <c r="DS207" s="5">
        <v>23804</v>
      </c>
      <c r="DT207" s="5">
        <v>1115</v>
      </c>
      <c r="DU207" s="5">
        <v>674</v>
      </c>
      <c r="DV207" s="5">
        <v>1060</v>
      </c>
      <c r="DW207" s="5">
        <v>6</v>
      </c>
      <c r="DX207" s="5">
        <v>286</v>
      </c>
      <c r="DY207" s="5">
        <v>3092</v>
      </c>
      <c r="DZ207" s="5">
        <v>3127</v>
      </c>
      <c r="EA207" s="5">
        <v>1420</v>
      </c>
      <c r="EB207" s="5">
        <v>1402</v>
      </c>
      <c r="EC207" s="5">
        <v>677</v>
      </c>
      <c r="ED207" s="5">
        <v>946</v>
      </c>
      <c r="EE207" s="5">
        <v>3</v>
      </c>
      <c r="EF207" s="5">
        <v>287</v>
      </c>
      <c r="EG207" s="5">
        <v>3490</v>
      </c>
      <c r="EH207" s="5">
        <v>3708</v>
      </c>
      <c r="EI207" s="5">
        <v>1682</v>
      </c>
      <c r="EJ207" s="5">
        <v>1741</v>
      </c>
      <c r="EK207" s="5">
        <v>692</v>
      </c>
      <c r="EL207" s="5">
        <v>946</v>
      </c>
      <c r="EM207" s="5"/>
      <c r="EN207" s="5">
        <v>217</v>
      </c>
      <c r="EO207" s="5">
        <v>3552</v>
      </c>
      <c r="EP207" s="5">
        <v>3556</v>
      </c>
      <c r="EQ207" s="5">
        <v>1685</v>
      </c>
      <c r="ER207" s="5">
        <v>1604</v>
      </c>
    </row>
    <row r="208" spans="1:148" ht="15" x14ac:dyDescent="0.25">
      <c r="A208" s="4" t="s">
        <v>434</v>
      </c>
      <c r="B208" t="s">
        <v>22</v>
      </c>
      <c r="C208" t="s">
        <v>23</v>
      </c>
      <c r="D208" t="s">
        <v>420</v>
      </c>
      <c r="E208" t="s">
        <v>278</v>
      </c>
      <c r="F208" t="s">
        <v>435</v>
      </c>
      <c r="G208" t="s">
        <v>49</v>
      </c>
      <c r="H208" s="5">
        <v>12.04</v>
      </c>
      <c r="I208" s="5">
        <v>631</v>
      </c>
      <c r="J208" s="9">
        <f t="shared" si="63"/>
        <v>-5.9429477020602217</v>
      </c>
      <c r="K208" s="9">
        <f t="shared" si="64"/>
        <v>-4.7543581616481774</v>
      </c>
      <c r="L208" s="10">
        <f t="shared" si="70"/>
        <v>0.20126782884310618</v>
      </c>
      <c r="M208" s="10">
        <f t="shared" si="71"/>
        <v>0.51505546751188591</v>
      </c>
      <c r="N208" s="10">
        <f t="shared" si="72"/>
        <v>0.28367670364500791</v>
      </c>
      <c r="O208" s="10">
        <f t="shared" si="73"/>
        <v>0.5977653631284916</v>
      </c>
      <c r="P208" s="11">
        <f t="shared" si="65"/>
        <v>43.581616481774965</v>
      </c>
      <c r="Q208" s="10">
        <f t="shared" si="66"/>
        <v>2.1538461538461538E-2</v>
      </c>
      <c r="R208" s="10">
        <f t="shared" si="74"/>
        <v>0.42857142857142855</v>
      </c>
      <c r="S208" s="10">
        <f t="shared" si="75"/>
        <v>0.14285714285714285</v>
      </c>
      <c r="T208" s="10">
        <f t="shared" si="76"/>
        <v>0.99095022624434392</v>
      </c>
      <c r="U208" s="11">
        <f t="shared" si="67"/>
        <v>15</v>
      </c>
      <c r="V208" s="11">
        <f t="shared" si="68"/>
        <v>22</v>
      </c>
      <c r="W208" s="11">
        <f t="shared" si="77"/>
        <v>127</v>
      </c>
      <c r="X208" s="9">
        <f t="shared" si="78"/>
        <v>0</v>
      </c>
      <c r="Y208" s="9">
        <f t="shared" si="79"/>
        <v>0</v>
      </c>
      <c r="Z208" s="10">
        <f t="shared" si="80"/>
        <v>0</v>
      </c>
      <c r="AA208" s="10"/>
      <c r="AB208" s="11">
        <f t="shared" si="81"/>
        <v>117.64705882352941</v>
      </c>
      <c r="AC208" s="11">
        <f t="shared" si="82"/>
        <v>961.96513470681452</v>
      </c>
      <c r="AD208" s="11">
        <f t="shared" si="69"/>
        <v>7.9239302694136295</v>
      </c>
      <c r="AE208" s="9">
        <f t="shared" si="83"/>
        <v>1</v>
      </c>
      <c r="AF208" s="5">
        <v>19</v>
      </c>
      <c r="AG208" s="5">
        <v>17</v>
      </c>
      <c r="AH208" s="5">
        <v>64</v>
      </c>
      <c r="AI208" s="5">
        <v>7</v>
      </c>
      <c r="AJ208" s="5">
        <v>20</v>
      </c>
      <c r="AK208" s="5">
        <v>325</v>
      </c>
      <c r="AL208" s="5">
        <v>179</v>
      </c>
      <c r="AM208" s="5">
        <v>5</v>
      </c>
      <c r="AN208" s="5">
        <v>8</v>
      </c>
      <c r="AO208" s="5"/>
      <c r="AP208" s="5"/>
      <c r="AQ208" s="5">
        <v>44</v>
      </c>
      <c r="AR208" s="5">
        <v>34</v>
      </c>
      <c r="AS208" s="5">
        <v>29</v>
      </c>
      <c r="AT208" s="5">
        <v>15</v>
      </c>
      <c r="AU208" s="5">
        <v>221</v>
      </c>
      <c r="AV208" s="5">
        <v>219</v>
      </c>
      <c r="AW208" s="5">
        <v>219</v>
      </c>
      <c r="AX208" s="5">
        <v>306</v>
      </c>
      <c r="AY208" s="5">
        <v>187</v>
      </c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>
        <v>1</v>
      </c>
      <c r="BU208" s="5">
        <v>25</v>
      </c>
      <c r="BV208" s="5">
        <v>20</v>
      </c>
      <c r="BW208" s="5"/>
      <c r="BX208" s="5">
        <v>2</v>
      </c>
      <c r="BY208" s="5"/>
      <c r="BZ208" s="5">
        <v>1</v>
      </c>
      <c r="CA208" s="5">
        <v>11</v>
      </c>
      <c r="CB208" s="5"/>
      <c r="CC208" s="5">
        <v>2</v>
      </c>
      <c r="CD208" s="5">
        <v>1</v>
      </c>
      <c r="CE208" s="5">
        <v>11</v>
      </c>
      <c r="CF208" s="5"/>
      <c r="CG208" s="5">
        <v>1</v>
      </c>
      <c r="CH208" s="5">
        <v>11</v>
      </c>
      <c r="CI208" s="5">
        <v>1</v>
      </c>
      <c r="CJ208" s="5"/>
      <c r="CK208" s="5"/>
      <c r="CL208" s="5"/>
      <c r="CM208" s="5">
        <v>1</v>
      </c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>
        <v>2</v>
      </c>
      <c r="CZ208" s="5">
        <v>607</v>
      </c>
      <c r="DA208" s="5">
        <v>135</v>
      </c>
      <c r="DB208" s="5">
        <v>37</v>
      </c>
      <c r="DC208" s="5">
        <v>3838</v>
      </c>
      <c r="DD208" s="5"/>
      <c r="DE208" s="5">
        <v>7</v>
      </c>
      <c r="DF208" s="5">
        <v>5</v>
      </c>
      <c r="DG208" s="5">
        <v>7</v>
      </c>
      <c r="DH208" s="5">
        <v>3</v>
      </c>
      <c r="DI208" s="5"/>
      <c r="DJ208" s="5">
        <v>1</v>
      </c>
      <c r="DK208" s="5">
        <v>1</v>
      </c>
      <c r="DL208" s="5">
        <v>2</v>
      </c>
      <c r="DM208" s="5">
        <v>4</v>
      </c>
      <c r="DN208" s="5">
        <v>3</v>
      </c>
      <c r="DO208" s="5">
        <v>2</v>
      </c>
      <c r="DP208" s="5">
        <v>1</v>
      </c>
      <c r="DQ208" s="5">
        <v>275</v>
      </c>
      <c r="DR208" s="5">
        <v>290</v>
      </c>
      <c r="DS208" s="5">
        <v>259</v>
      </c>
      <c r="DT208" s="5"/>
      <c r="DU208" s="5">
        <v>4</v>
      </c>
      <c r="DV208" s="5">
        <v>7</v>
      </c>
      <c r="DW208" s="5"/>
      <c r="DX208" s="5">
        <v>1</v>
      </c>
      <c r="DY208" s="5">
        <v>38</v>
      </c>
      <c r="DZ208" s="5">
        <v>30</v>
      </c>
      <c r="EA208" s="5">
        <v>14</v>
      </c>
      <c r="EB208" s="5">
        <v>19</v>
      </c>
      <c r="EC208" s="5">
        <v>5</v>
      </c>
      <c r="ED208" s="5">
        <v>10</v>
      </c>
      <c r="EE208" s="5"/>
      <c r="EF208" s="5">
        <v>3</v>
      </c>
      <c r="EG208" s="5">
        <v>59</v>
      </c>
      <c r="EH208" s="5">
        <v>37</v>
      </c>
      <c r="EI208" s="5">
        <v>22</v>
      </c>
      <c r="EJ208" s="5">
        <v>38</v>
      </c>
      <c r="EK208" s="5">
        <v>1</v>
      </c>
      <c r="EL208" s="5">
        <v>5</v>
      </c>
      <c r="EM208" s="5"/>
      <c r="EN208" s="5"/>
      <c r="EO208" s="5">
        <v>53</v>
      </c>
      <c r="EP208" s="5">
        <v>49</v>
      </c>
      <c r="EQ208" s="5">
        <v>25</v>
      </c>
      <c r="ER208" s="5">
        <v>30</v>
      </c>
    </row>
    <row r="209" spans="1:148" ht="15" x14ac:dyDescent="0.25">
      <c r="A209" s="4" t="s">
        <v>436</v>
      </c>
      <c r="B209" t="s">
        <v>22</v>
      </c>
      <c r="C209" t="s">
        <v>23</v>
      </c>
      <c r="D209" t="s">
        <v>420</v>
      </c>
      <c r="E209" t="s">
        <v>278</v>
      </c>
      <c r="F209" t="s">
        <v>437</v>
      </c>
      <c r="G209" t="s">
        <v>27</v>
      </c>
      <c r="H209" s="5">
        <v>22.3</v>
      </c>
      <c r="I209" s="5">
        <v>1375</v>
      </c>
      <c r="J209" s="9">
        <f t="shared" si="63"/>
        <v>-3.4545454545454546</v>
      </c>
      <c r="K209" s="9">
        <f t="shared" si="64"/>
        <v>0.90909090909090906</v>
      </c>
      <c r="L209" s="10">
        <f t="shared" si="70"/>
        <v>0.18254545454545454</v>
      </c>
      <c r="M209" s="10">
        <f t="shared" si="71"/>
        <v>0.5730909090909091</v>
      </c>
      <c r="N209" s="10">
        <f t="shared" si="72"/>
        <v>0.24436363636363637</v>
      </c>
      <c r="O209" s="10">
        <f t="shared" si="73"/>
        <v>0.61904761904761907</v>
      </c>
      <c r="P209" s="11">
        <f t="shared" si="65"/>
        <v>46.690909090909088</v>
      </c>
      <c r="Q209" s="10">
        <f t="shared" si="66"/>
        <v>1.1421319796954314E-2</v>
      </c>
      <c r="R209" s="10">
        <f t="shared" si="74"/>
        <v>0.33333333333333331</v>
      </c>
      <c r="S209" s="10">
        <f t="shared" si="75"/>
        <v>0.1111111111111111</v>
      </c>
      <c r="T209" s="10">
        <f t="shared" si="76"/>
        <v>0.98137802607076352</v>
      </c>
      <c r="U209" s="11">
        <f t="shared" si="67"/>
        <v>45</v>
      </c>
      <c r="V209" s="11">
        <f t="shared" si="68"/>
        <v>48</v>
      </c>
      <c r="W209" s="11">
        <f t="shared" si="77"/>
        <v>251</v>
      </c>
      <c r="X209" s="9">
        <f t="shared" si="78"/>
        <v>0.72727272727272718</v>
      </c>
      <c r="Y209" s="9">
        <f t="shared" si="79"/>
        <v>0</v>
      </c>
      <c r="Z209" s="10">
        <f t="shared" si="80"/>
        <v>0</v>
      </c>
      <c r="AA209" s="10"/>
      <c r="AB209" s="11">
        <f t="shared" si="81"/>
        <v>135.13513513513513</v>
      </c>
      <c r="AC209" s="11">
        <f t="shared" si="82"/>
        <v>352.72727272727275</v>
      </c>
      <c r="AD209" s="11">
        <f t="shared" si="69"/>
        <v>9.454545454545455</v>
      </c>
      <c r="AE209" s="9">
        <f t="shared" si="83"/>
        <v>1</v>
      </c>
      <c r="AF209" s="5">
        <v>36</v>
      </c>
      <c r="AG209" s="5">
        <v>37</v>
      </c>
      <c r="AH209" s="5">
        <v>120</v>
      </c>
      <c r="AI209" s="5">
        <v>15</v>
      </c>
      <c r="AJ209" s="5">
        <v>43</v>
      </c>
      <c r="AK209" s="5">
        <v>788</v>
      </c>
      <c r="AL209" s="5">
        <v>336</v>
      </c>
      <c r="AM209" s="5">
        <v>7</v>
      </c>
      <c r="AN209" s="5">
        <v>16</v>
      </c>
      <c r="AO209" s="5"/>
      <c r="AP209" s="5">
        <v>2</v>
      </c>
      <c r="AQ209" s="5">
        <v>101</v>
      </c>
      <c r="AR209" s="5">
        <v>74</v>
      </c>
      <c r="AS209" s="5">
        <v>51</v>
      </c>
      <c r="AT209" s="5">
        <v>44</v>
      </c>
      <c r="AU209" s="5">
        <v>537</v>
      </c>
      <c r="AV209" s="5">
        <v>527</v>
      </c>
      <c r="AW209" s="5">
        <v>508</v>
      </c>
      <c r="AX209" s="5">
        <v>651</v>
      </c>
      <c r="AY209" s="5">
        <v>469</v>
      </c>
      <c r="AZ209" s="5">
        <v>3</v>
      </c>
      <c r="BA209" s="5">
        <v>1</v>
      </c>
      <c r="BB209" s="5"/>
      <c r="BC209" s="5">
        <v>1</v>
      </c>
      <c r="BD209" s="5"/>
      <c r="BE209" s="5">
        <v>8284</v>
      </c>
      <c r="BF209" s="5"/>
      <c r="BG209" s="5">
        <v>1</v>
      </c>
      <c r="BH209" s="5"/>
      <c r="BI209" s="5"/>
      <c r="BJ209" s="5"/>
      <c r="BK209" s="5"/>
      <c r="BL209" s="5"/>
      <c r="BM209" s="5"/>
      <c r="BN209" s="5"/>
      <c r="BO209" s="5"/>
      <c r="BP209" s="5">
        <v>10</v>
      </c>
      <c r="BQ209" s="5"/>
      <c r="BR209" s="5"/>
      <c r="BS209" s="5">
        <v>25</v>
      </c>
      <c r="BT209" s="5">
        <v>1</v>
      </c>
      <c r="BU209" s="5">
        <v>50</v>
      </c>
      <c r="BV209" s="5">
        <v>43</v>
      </c>
      <c r="BW209" s="5"/>
      <c r="BX209" s="5">
        <v>5</v>
      </c>
      <c r="BY209" s="5"/>
      <c r="BZ209" s="5">
        <v>1</v>
      </c>
      <c r="CA209" s="5">
        <v>156</v>
      </c>
      <c r="CB209" s="5"/>
      <c r="CC209" s="5">
        <v>17</v>
      </c>
      <c r="CD209" s="5">
        <v>52</v>
      </c>
      <c r="CE209" s="5">
        <v>64</v>
      </c>
      <c r="CF209" s="5">
        <v>92</v>
      </c>
      <c r="CG209" s="5">
        <v>62</v>
      </c>
      <c r="CH209" s="5">
        <v>156</v>
      </c>
      <c r="CI209" s="5">
        <v>1</v>
      </c>
      <c r="CJ209" s="5">
        <v>24</v>
      </c>
      <c r="CK209" s="5"/>
      <c r="CL209" s="5"/>
      <c r="CM209" s="5">
        <v>1</v>
      </c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>
        <v>4</v>
      </c>
      <c r="CZ209" s="5">
        <v>485</v>
      </c>
      <c r="DA209" s="5">
        <v>237</v>
      </c>
      <c r="DB209" s="5">
        <v>35</v>
      </c>
      <c r="DC209" s="5">
        <v>1580</v>
      </c>
      <c r="DD209" s="5"/>
      <c r="DE209" s="5">
        <v>14</v>
      </c>
      <c r="DF209" s="5">
        <v>13</v>
      </c>
      <c r="DG209" s="5">
        <v>9</v>
      </c>
      <c r="DH209" s="5">
        <v>3</v>
      </c>
      <c r="DI209" s="5"/>
      <c r="DJ209" s="5">
        <v>1</v>
      </c>
      <c r="DK209" s="5">
        <v>1</v>
      </c>
      <c r="DL209" s="5">
        <v>2</v>
      </c>
      <c r="DM209" s="5">
        <v>2</v>
      </c>
      <c r="DN209" s="5">
        <v>5</v>
      </c>
      <c r="DO209" s="5">
        <v>4</v>
      </c>
      <c r="DP209" s="5">
        <v>1</v>
      </c>
      <c r="DQ209" s="5">
        <v>642</v>
      </c>
      <c r="DR209" s="5">
        <v>672</v>
      </c>
      <c r="DS209" s="5">
        <v>617</v>
      </c>
      <c r="DT209" s="5"/>
      <c r="DU209" s="5">
        <v>8</v>
      </c>
      <c r="DV209" s="5">
        <v>12</v>
      </c>
      <c r="DW209" s="5"/>
      <c r="DX209" s="5"/>
      <c r="DY209" s="5">
        <v>63</v>
      </c>
      <c r="DZ209" s="5">
        <v>57</v>
      </c>
      <c r="EA209" s="5">
        <v>32</v>
      </c>
      <c r="EB209" s="5">
        <v>31</v>
      </c>
      <c r="EC209" s="5">
        <v>19</v>
      </c>
      <c r="ED209" s="5">
        <v>17</v>
      </c>
      <c r="EE209" s="5"/>
      <c r="EF209" s="5">
        <v>3</v>
      </c>
      <c r="EG209" s="5">
        <v>116</v>
      </c>
      <c r="EH209" s="5">
        <v>103</v>
      </c>
      <c r="EI209" s="5">
        <v>57</v>
      </c>
      <c r="EJ209" s="5">
        <v>72</v>
      </c>
      <c r="EK209" s="5">
        <v>11</v>
      </c>
      <c r="EL209" s="5">
        <v>19</v>
      </c>
      <c r="EM209" s="5"/>
      <c r="EN209" s="5">
        <v>1</v>
      </c>
      <c r="EO209" s="5">
        <v>69</v>
      </c>
      <c r="EP209" s="5">
        <v>71</v>
      </c>
      <c r="EQ209" s="5">
        <v>35</v>
      </c>
      <c r="ER209" s="5">
        <v>23</v>
      </c>
    </row>
    <row r="210" spans="1:148" ht="15" x14ac:dyDescent="0.25">
      <c r="A210" s="4" t="s">
        <v>438</v>
      </c>
      <c r="B210" t="s">
        <v>22</v>
      </c>
      <c r="C210" t="s">
        <v>23</v>
      </c>
      <c r="D210" t="s">
        <v>420</v>
      </c>
      <c r="E210" t="s">
        <v>278</v>
      </c>
      <c r="F210" t="s">
        <v>439</v>
      </c>
      <c r="G210" t="s">
        <v>44</v>
      </c>
      <c r="H210" s="5">
        <v>17.12</v>
      </c>
      <c r="I210" s="5">
        <v>3380</v>
      </c>
      <c r="J210" s="9">
        <f t="shared" si="63"/>
        <v>0.14792899408284024</v>
      </c>
      <c r="K210" s="9">
        <f t="shared" si="64"/>
        <v>-0.29585798816568049</v>
      </c>
      <c r="L210" s="10">
        <f t="shared" si="70"/>
        <v>0.18875739644970413</v>
      </c>
      <c r="M210" s="10">
        <f t="shared" si="71"/>
        <v>0.56834319526627219</v>
      </c>
      <c r="N210" s="10">
        <f t="shared" si="72"/>
        <v>0.24289940828402368</v>
      </c>
      <c r="O210" s="10">
        <f t="shared" si="73"/>
        <v>0.65164433617539586</v>
      </c>
      <c r="P210" s="11">
        <f t="shared" si="65"/>
        <v>40.473372781065095</v>
      </c>
      <c r="Q210" s="10">
        <f t="shared" si="66"/>
        <v>2.3945861530452889E-2</v>
      </c>
      <c r="R210" s="10">
        <f t="shared" si="74"/>
        <v>0.45652173913043476</v>
      </c>
      <c r="S210" s="10">
        <f t="shared" si="75"/>
        <v>0.32608695652173914</v>
      </c>
      <c r="T210" s="10">
        <f t="shared" si="76"/>
        <v>0.9097807757166948</v>
      </c>
      <c r="U210" s="11">
        <f t="shared" si="67"/>
        <v>133</v>
      </c>
      <c r="V210" s="11">
        <f t="shared" si="68"/>
        <v>91</v>
      </c>
      <c r="W210" s="11">
        <f t="shared" si="77"/>
        <v>638</v>
      </c>
      <c r="X210" s="9">
        <f t="shared" si="78"/>
        <v>0.29585798816568049</v>
      </c>
      <c r="Y210" s="9">
        <f t="shared" si="79"/>
        <v>0</v>
      </c>
      <c r="Z210" s="10">
        <f t="shared" si="80"/>
        <v>2.2857142857142857E-2</v>
      </c>
      <c r="AA210" s="10"/>
      <c r="AB210" s="11">
        <f t="shared" si="81"/>
        <v>100</v>
      </c>
      <c r="AC210" s="11">
        <f t="shared" si="82"/>
        <v>90.23668639053254</v>
      </c>
      <c r="AD210" s="11">
        <f t="shared" si="69"/>
        <v>3.254437869822485</v>
      </c>
      <c r="AE210" s="9">
        <f t="shared" si="83"/>
        <v>0.6171428571428571</v>
      </c>
      <c r="AF210" s="5">
        <v>92</v>
      </c>
      <c r="AG210" s="5">
        <v>110</v>
      </c>
      <c r="AH210" s="5">
        <v>299</v>
      </c>
      <c r="AI210" s="5">
        <v>34</v>
      </c>
      <c r="AJ210" s="5">
        <v>103</v>
      </c>
      <c r="AK210" s="5">
        <v>1921</v>
      </c>
      <c r="AL210" s="5">
        <v>821</v>
      </c>
      <c r="AM210" s="5">
        <v>36</v>
      </c>
      <c r="AN210" s="5">
        <v>40</v>
      </c>
      <c r="AO210" s="5"/>
      <c r="AP210" s="5">
        <v>8</v>
      </c>
      <c r="AQ210" s="5">
        <v>328</v>
      </c>
      <c r="AR210" s="5">
        <v>248</v>
      </c>
      <c r="AS210" s="5">
        <v>205</v>
      </c>
      <c r="AT210" s="5">
        <v>121</v>
      </c>
      <c r="AU210" s="5">
        <v>1186</v>
      </c>
      <c r="AV210" s="5">
        <v>1079</v>
      </c>
      <c r="AW210" s="5">
        <v>981</v>
      </c>
      <c r="AX210" s="5">
        <v>1435</v>
      </c>
      <c r="AY210" s="5">
        <v>873</v>
      </c>
      <c r="AZ210" s="5">
        <v>4</v>
      </c>
      <c r="BA210" s="5">
        <v>1</v>
      </c>
      <c r="BB210" s="5"/>
      <c r="BC210" s="5">
        <v>1</v>
      </c>
      <c r="BD210" s="5"/>
      <c r="BE210" s="5">
        <v>19493</v>
      </c>
      <c r="BF210" s="5"/>
      <c r="BG210" s="5">
        <v>1</v>
      </c>
      <c r="BH210" s="5"/>
      <c r="BI210" s="5"/>
      <c r="BJ210" s="5">
        <v>14</v>
      </c>
      <c r="BK210" s="5">
        <v>14</v>
      </c>
      <c r="BL210" s="5"/>
      <c r="BM210" s="5"/>
      <c r="BN210" s="5">
        <v>11</v>
      </c>
      <c r="BO210" s="5">
        <v>42</v>
      </c>
      <c r="BP210" s="5">
        <v>4</v>
      </c>
      <c r="BQ210" s="5">
        <v>1</v>
      </c>
      <c r="BR210" s="5">
        <v>30</v>
      </c>
      <c r="BS210" s="5">
        <v>52</v>
      </c>
      <c r="BT210" s="5">
        <v>1</v>
      </c>
      <c r="BU210" s="5">
        <v>125</v>
      </c>
      <c r="BV210" s="5">
        <v>104</v>
      </c>
      <c r="BW210" s="5">
        <v>2</v>
      </c>
      <c r="BX210" s="5">
        <v>11</v>
      </c>
      <c r="BY210" s="5"/>
      <c r="BZ210" s="5">
        <v>1</v>
      </c>
      <c r="CA210" s="5">
        <v>175</v>
      </c>
      <c r="CB210" s="5"/>
      <c r="CC210" s="5">
        <v>17</v>
      </c>
      <c r="CD210" s="5">
        <v>27</v>
      </c>
      <c r="CE210" s="5">
        <v>90</v>
      </c>
      <c r="CF210" s="5">
        <v>85</v>
      </c>
      <c r="CG210" s="5">
        <v>20</v>
      </c>
      <c r="CH210" s="5">
        <v>108</v>
      </c>
      <c r="CI210" s="5">
        <v>1</v>
      </c>
      <c r="CJ210" s="5">
        <v>22</v>
      </c>
      <c r="CK210" s="5"/>
      <c r="CL210" s="5">
        <v>4</v>
      </c>
      <c r="CM210" s="5">
        <v>1</v>
      </c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>
        <v>3</v>
      </c>
      <c r="CZ210" s="5">
        <v>305</v>
      </c>
      <c r="DA210" s="5">
        <v>423</v>
      </c>
      <c r="DB210" s="5">
        <v>36</v>
      </c>
      <c r="DC210" s="5">
        <v>3686</v>
      </c>
      <c r="DD210" s="5"/>
      <c r="DE210" s="5">
        <v>11</v>
      </c>
      <c r="DF210" s="5">
        <v>11</v>
      </c>
      <c r="DG210" s="5">
        <v>46</v>
      </c>
      <c r="DH210" s="5">
        <v>21</v>
      </c>
      <c r="DI210" s="5"/>
      <c r="DJ210" s="5">
        <v>15</v>
      </c>
      <c r="DK210" s="5">
        <v>10</v>
      </c>
      <c r="DL210" s="5">
        <v>13</v>
      </c>
      <c r="DM210" s="5">
        <v>32</v>
      </c>
      <c r="DN210" s="5">
        <v>24</v>
      </c>
      <c r="DO210" s="5">
        <v>17</v>
      </c>
      <c r="DP210" s="5">
        <v>7</v>
      </c>
      <c r="DQ210" s="5">
        <v>1368</v>
      </c>
      <c r="DR210" s="5">
        <v>1432</v>
      </c>
      <c r="DS210" s="5">
        <v>1235</v>
      </c>
      <c r="DT210" s="5">
        <v>71</v>
      </c>
      <c r="DU210" s="5">
        <v>39</v>
      </c>
      <c r="DV210" s="5">
        <v>29</v>
      </c>
      <c r="DW210" s="5"/>
      <c r="DX210" s="5">
        <v>8</v>
      </c>
      <c r="DY210" s="5">
        <v>207</v>
      </c>
      <c r="DZ210" s="5">
        <v>214</v>
      </c>
      <c r="EA210" s="5">
        <v>109</v>
      </c>
      <c r="EB210" s="5">
        <v>107</v>
      </c>
      <c r="EC210" s="5">
        <v>27</v>
      </c>
      <c r="ED210" s="5">
        <v>31</v>
      </c>
      <c r="EE210" s="5"/>
      <c r="EF210" s="5">
        <v>13</v>
      </c>
      <c r="EG210" s="5">
        <v>278</v>
      </c>
      <c r="EH210" s="5">
        <v>186</v>
      </c>
      <c r="EI210" s="5">
        <v>91</v>
      </c>
      <c r="EJ210" s="5">
        <v>171</v>
      </c>
      <c r="EK210" s="5">
        <v>31</v>
      </c>
      <c r="EL210" s="5">
        <v>31</v>
      </c>
      <c r="EM210" s="5"/>
      <c r="EN210" s="5">
        <v>5</v>
      </c>
      <c r="EO210" s="5">
        <v>257</v>
      </c>
      <c r="EP210" s="5">
        <v>259</v>
      </c>
      <c r="EQ210" s="5">
        <v>127</v>
      </c>
      <c r="ER210" s="5">
        <v>137</v>
      </c>
    </row>
    <row r="211" spans="1:148" ht="30" x14ac:dyDescent="0.25">
      <c r="A211" s="4" t="s">
        <v>267</v>
      </c>
      <c r="H211" s="5"/>
      <c r="I211" s="5"/>
      <c r="J211" s="9" t="e">
        <f t="shared" si="63"/>
        <v>#DIV/0!</v>
      </c>
      <c r="K211" s="9" t="e">
        <f t="shared" si="64"/>
        <v>#DIV/0!</v>
      </c>
      <c r="L211" s="10" t="e">
        <f t="shared" si="70"/>
        <v>#DIV/0!</v>
      </c>
      <c r="M211" s="10" t="e">
        <f t="shared" si="71"/>
        <v>#DIV/0!</v>
      </c>
      <c r="N211" s="10" t="e">
        <f t="shared" si="72"/>
        <v>#DIV/0!</v>
      </c>
      <c r="O211" s="10" t="e">
        <f t="shared" si="73"/>
        <v>#DIV/0!</v>
      </c>
      <c r="P211" s="11" t="e">
        <f t="shared" si="65"/>
        <v>#DIV/0!</v>
      </c>
      <c r="Q211" s="10" t="e">
        <f t="shared" si="66"/>
        <v>#DIV/0!</v>
      </c>
      <c r="R211" s="10" t="e">
        <f t="shared" si="74"/>
        <v>#DIV/0!</v>
      </c>
      <c r="S211" s="10" t="e">
        <f t="shared" si="75"/>
        <v>#DIV/0!</v>
      </c>
      <c r="T211" s="10" t="e">
        <f t="shared" si="76"/>
        <v>#DIV/0!</v>
      </c>
      <c r="U211" s="11">
        <f t="shared" si="67"/>
        <v>0</v>
      </c>
      <c r="V211" s="11">
        <f t="shared" si="68"/>
        <v>0</v>
      </c>
      <c r="W211" s="11">
        <f t="shared" si="77"/>
        <v>0</v>
      </c>
      <c r="X211" s="9" t="e">
        <f t="shared" si="78"/>
        <v>#DIV/0!</v>
      </c>
      <c r="Y211" s="9" t="e">
        <f t="shared" si="79"/>
        <v>#DIV/0!</v>
      </c>
      <c r="Z211" s="10" t="e">
        <f t="shared" si="80"/>
        <v>#DIV/0!</v>
      </c>
      <c r="AA211" s="10"/>
      <c r="AB211" s="11" t="e">
        <f t="shared" si="81"/>
        <v>#DIV/0!</v>
      </c>
      <c r="AC211" s="11" t="e">
        <f t="shared" si="82"/>
        <v>#DIV/0!</v>
      </c>
      <c r="AD211" s="11" t="e">
        <f t="shared" si="69"/>
        <v>#DIV/0!</v>
      </c>
      <c r="AE211" s="9" t="e">
        <f t="shared" si="83"/>
        <v>#DIV/0!</v>
      </c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>
        <v>1</v>
      </c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  <c r="CZ211" s="5"/>
      <c r="DA211" s="5"/>
      <c r="DB211" s="5"/>
      <c r="DC211" s="5"/>
      <c r="DD211" s="5"/>
      <c r="DE211" s="5"/>
      <c r="DF211" s="5"/>
      <c r="DG211" s="5"/>
      <c r="DH211" s="5"/>
      <c r="DI211" s="5"/>
      <c r="DJ211" s="5"/>
      <c r="DK211" s="5"/>
      <c r="DL211" s="5"/>
      <c r="DM211" s="5"/>
      <c r="DN211" s="5"/>
      <c r="DO211" s="5"/>
      <c r="DP211" s="5"/>
      <c r="DQ211" s="5"/>
      <c r="DR211" s="5"/>
      <c r="DS211" s="5"/>
      <c r="DT211" s="5"/>
      <c r="DU211" s="5"/>
      <c r="DV211" s="5"/>
      <c r="DW211" s="5"/>
      <c r="DX211" s="5"/>
      <c r="DY211" s="5"/>
      <c r="DZ211" s="5"/>
      <c r="EA211" s="5"/>
      <c r="EB211" s="5"/>
      <c r="EC211" s="5"/>
      <c r="ED211" s="5"/>
      <c r="EE211" s="5"/>
      <c r="EF211" s="5"/>
      <c r="EG211" s="5"/>
      <c r="EH211" s="5"/>
      <c r="EI211" s="5"/>
      <c r="EJ211" s="5"/>
      <c r="EK211" s="5"/>
      <c r="EL211" s="5"/>
      <c r="EM211" s="5"/>
      <c r="EN211" s="5"/>
      <c r="EO211" s="5"/>
      <c r="EP211" s="5"/>
      <c r="EQ211" s="5"/>
      <c r="ER211" s="5"/>
    </row>
    <row r="212" spans="1:148" ht="30" x14ac:dyDescent="0.25">
      <c r="A212" s="4" t="s">
        <v>440</v>
      </c>
      <c r="B212" t="s">
        <v>269</v>
      </c>
      <c r="C212" t="s">
        <v>270</v>
      </c>
      <c r="D212" t="s">
        <v>271</v>
      </c>
      <c r="E212" t="s">
        <v>278</v>
      </c>
      <c r="F212" t="s">
        <v>441</v>
      </c>
      <c r="G212" t="s">
        <v>273</v>
      </c>
      <c r="H212" s="5"/>
      <c r="I212" s="5"/>
      <c r="J212" s="9" t="e">
        <f t="shared" si="63"/>
        <v>#DIV/0!</v>
      </c>
      <c r="K212" s="9" t="e">
        <f t="shared" si="64"/>
        <v>#DIV/0!</v>
      </c>
      <c r="L212" s="10" t="e">
        <f t="shared" si="70"/>
        <v>#DIV/0!</v>
      </c>
      <c r="M212" s="10" t="e">
        <f t="shared" si="71"/>
        <v>#DIV/0!</v>
      </c>
      <c r="N212" s="10" t="e">
        <f t="shared" si="72"/>
        <v>#DIV/0!</v>
      </c>
      <c r="O212" s="10" t="e">
        <f t="shared" si="73"/>
        <v>#DIV/0!</v>
      </c>
      <c r="P212" s="11" t="e">
        <f t="shared" si="65"/>
        <v>#DIV/0!</v>
      </c>
      <c r="Q212" s="10" t="e">
        <f t="shared" si="66"/>
        <v>#DIV/0!</v>
      </c>
      <c r="R212" s="10" t="e">
        <f t="shared" si="74"/>
        <v>#DIV/0!</v>
      </c>
      <c r="S212" s="10" t="e">
        <f t="shared" si="75"/>
        <v>#DIV/0!</v>
      </c>
      <c r="T212" s="10" t="e">
        <f t="shared" si="76"/>
        <v>#DIV/0!</v>
      </c>
      <c r="U212" s="11">
        <f t="shared" si="67"/>
        <v>0</v>
      </c>
      <c r="V212" s="11">
        <f t="shared" si="68"/>
        <v>0</v>
      </c>
      <c r="W212" s="11">
        <f t="shared" si="77"/>
        <v>0</v>
      </c>
      <c r="X212" s="9" t="e">
        <f t="shared" si="78"/>
        <v>#DIV/0!</v>
      </c>
      <c r="Y212" s="9" t="e">
        <f t="shared" si="79"/>
        <v>#DIV/0!</v>
      </c>
      <c r="Z212" s="10" t="e">
        <f t="shared" si="80"/>
        <v>#DIV/0!</v>
      </c>
      <c r="AA212" s="10"/>
      <c r="AB212" s="11" t="e">
        <f t="shared" si="81"/>
        <v>#DIV/0!</v>
      </c>
      <c r="AC212" s="11" t="e">
        <f t="shared" si="82"/>
        <v>#DIV/0!</v>
      </c>
      <c r="AD212" s="11" t="e">
        <f t="shared" si="69"/>
        <v>#DIV/0!</v>
      </c>
      <c r="AE212" s="9" t="e">
        <f t="shared" si="83"/>
        <v>#DIV/0!</v>
      </c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>
        <v>1</v>
      </c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  <c r="CZ212" s="5"/>
      <c r="DA212" s="5"/>
      <c r="DB212" s="5"/>
      <c r="DC212" s="5"/>
      <c r="DD212" s="5"/>
      <c r="DE212" s="5"/>
      <c r="DF212" s="5"/>
      <c r="DG212" s="5"/>
      <c r="DH212" s="5"/>
      <c r="DI212" s="5"/>
      <c r="DJ212" s="5"/>
      <c r="DK212" s="5"/>
      <c r="DL212" s="5"/>
      <c r="DM212" s="5"/>
      <c r="DN212" s="5"/>
      <c r="DO212" s="5"/>
      <c r="DP212" s="5"/>
      <c r="DQ212" s="5"/>
      <c r="DR212" s="5"/>
      <c r="DS212" s="5"/>
      <c r="DT212" s="5"/>
      <c r="DU212" s="5"/>
      <c r="DV212" s="5"/>
      <c r="DW212" s="5"/>
      <c r="DX212" s="5"/>
      <c r="DY212" s="5"/>
      <c r="DZ212" s="5"/>
      <c r="EA212" s="5"/>
      <c r="EB212" s="5"/>
      <c r="EC212" s="5"/>
      <c r="ED212" s="5"/>
      <c r="EE212" s="5"/>
      <c r="EF212" s="5"/>
      <c r="EG212" s="5"/>
      <c r="EH212" s="5"/>
      <c r="EI212" s="5"/>
      <c r="EJ212" s="5"/>
      <c r="EK212" s="5"/>
      <c r="EL212" s="5"/>
      <c r="EM212" s="5"/>
      <c r="EN212" s="5"/>
      <c r="EO212" s="5"/>
      <c r="EP212" s="5"/>
      <c r="EQ212" s="5"/>
      <c r="ER212" s="5"/>
    </row>
    <row r="213" spans="1:148" ht="15" x14ac:dyDescent="0.25">
      <c r="A213" s="4" t="s">
        <v>442</v>
      </c>
      <c r="H213" s="5">
        <v>4463.6400000000003</v>
      </c>
      <c r="I213" s="5">
        <v>350807</v>
      </c>
      <c r="J213" s="9">
        <f t="shared" si="63"/>
        <v>-4.890865917726841</v>
      </c>
      <c r="K213" s="9">
        <f t="shared" si="64"/>
        <v>-8.4804465133249907E-2</v>
      </c>
      <c r="L213" s="10">
        <f t="shared" si="70"/>
        <v>0.16465178859030749</v>
      </c>
      <c r="M213" s="10">
        <f t="shared" si="71"/>
        <v>0.56358054428788484</v>
      </c>
      <c r="N213" s="10">
        <f t="shared" si="72"/>
        <v>0.27176766712180772</v>
      </c>
      <c r="O213" s="10">
        <f t="shared" si="73"/>
        <v>0.50242295831672579</v>
      </c>
      <c r="P213" s="11">
        <f t="shared" si="65"/>
        <v>39.918245645041289</v>
      </c>
      <c r="Q213" s="10">
        <f t="shared" si="66"/>
        <v>2.8896149877597265E-2</v>
      </c>
      <c r="R213" s="10">
        <f t="shared" si="74"/>
        <v>0.41466830036758273</v>
      </c>
      <c r="S213" s="10">
        <f t="shared" si="75"/>
        <v>0.35620514615788551</v>
      </c>
      <c r="T213" s="10">
        <f t="shared" si="76"/>
        <v>0.98020290866476623</v>
      </c>
      <c r="U213" s="11">
        <f t="shared" si="67"/>
        <v>11851</v>
      </c>
      <c r="V213" s="11">
        <f t="shared" si="68"/>
        <v>14139</v>
      </c>
      <c r="W213" s="11">
        <f t="shared" si="77"/>
        <v>57761</v>
      </c>
      <c r="X213" s="9">
        <f t="shared" si="78"/>
        <v>0.45894181130935241</v>
      </c>
      <c r="Y213" s="9">
        <f t="shared" si="79"/>
        <v>0.77907238448087812</v>
      </c>
      <c r="Z213" s="10">
        <f t="shared" si="80"/>
        <v>5.0402733707590922E-2</v>
      </c>
      <c r="AA213" s="10"/>
      <c r="AB213" s="11">
        <f t="shared" si="81"/>
        <v>110.98204857444561</v>
      </c>
      <c r="AC213" s="11">
        <f t="shared" si="82"/>
        <v>134.83767427673908</v>
      </c>
      <c r="AD213" s="11">
        <f t="shared" si="69"/>
        <v>6.6674838301402195</v>
      </c>
      <c r="AE213" s="9">
        <f t="shared" si="83"/>
        <v>0.7361049084487028</v>
      </c>
      <c r="AF213" s="5">
        <v>9198</v>
      </c>
      <c r="AG213" s="5">
        <v>9470</v>
      </c>
      <c r="AH213" s="5">
        <v>25931</v>
      </c>
      <c r="AI213" s="5">
        <v>3301</v>
      </c>
      <c r="AJ213" s="5">
        <v>9861</v>
      </c>
      <c r="AK213" s="5">
        <v>197708</v>
      </c>
      <c r="AL213" s="5">
        <v>95338</v>
      </c>
      <c r="AM213" s="5">
        <v>2810</v>
      </c>
      <c r="AN213" s="5">
        <v>4580</v>
      </c>
      <c r="AO213" s="5">
        <v>5</v>
      </c>
      <c r="AP213" s="5">
        <v>708</v>
      </c>
      <c r="AQ213" s="5">
        <v>24847</v>
      </c>
      <c r="AR213" s="5">
        <v>24581</v>
      </c>
      <c r="AS213" s="5">
        <v>11144</v>
      </c>
      <c r="AT213" s="5">
        <v>11107</v>
      </c>
      <c r="AU213" s="5">
        <v>151891</v>
      </c>
      <c r="AV213" s="5">
        <v>148884</v>
      </c>
      <c r="AW213" s="5">
        <v>124365</v>
      </c>
      <c r="AX213" s="5">
        <v>209976</v>
      </c>
      <c r="AY213" s="5">
        <v>98238</v>
      </c>
      <c r="AZ213" s="5">
        <v>442</v>
      </c>
      <c r="BA213" s="5">
        <v>161</v>
      </c>
      <c r="BB213" s="5">
        <v>45</v>
      </c>
      <c r="BC213" s="5">
        <v>170</v>
      </c>
      <c r="BD213" s="5">
        <v>48</v>
      </c>
      <c r="BE213" s="5">
        <v>1958776</v>
      </c>
      <c r="BF213" s="5">
        <v>305853</v>
      </c>
      <c r="BG213" s="5">
        <v>169</v>
      </c>
      <c r="BH213" s="5">
        <v>27</v>
      </c>
      <c r="BI213" s="5">
        <v>21</v>
      </c>
      <c r="BJ213" s="5">
        <v>1260</v>
      </c>
      <c r="BK213" s="5">
        <v>1226</v>
      </c>
      <c r="BL213" s="5">
        <v>165</v>
      </c>
      <c r="BM213" s="5">
        <v>139</v>
      </c>
      <c r="BN213" s="5">
        <v>1560</v>
      </c>
      <c r="BO213" s="5">
        <v>599</v>
      </c>
      <c r="BP213" s="5">
        <v>4074</v>
      </c>
      <c r="BQ213" s="5">
        <v>23</v>
      </c>
      <c r="BR213" s="5">
        <v>778</v>
      </c>
      <c r="BS213" s="5">
        <v>6825</v>
      </c>
      <c r="BT213" s="5">
        <v>188</v>
      </c>
      <c r="BU213" s="5">
        <v>12771</v>
      </c>
      <c r="BV213" s="5">
        <v>10843</v>
      </c>
      <c r="BW213" s="5">
        <v>512</v>
      </c>
      <c r="BX213" s="5">
        <v>1051</v>
      </c>
      <c r="BY213" s="5">
        <v>52</v>
      </c>
      <c r="BZ213" s="5">
        <v>144</v>
      </c>
      <c r="CA213" s="5">
        <v>24582</v>
      </c>
      <c r="CB213" s="5">
        <v>49</v>
      </c>
      <c r="CC213" s="5">
        <v>2701</v>
      </c>
      <c r="CD213" s="5">
        <v>6263</v>
      </c>
      <c r="CE213" s="5">
        <v>11893</v>
      </c>
      <c r="CF213" s="5">
        <v>12689</v>
      </c>
      <c r="CG213" s="5">
        <v>3864</v>
      </c>
      <c r="CH213" s="5">
        <v>18131</v>
      </c>
      <c r="CI213" s="5">
        <v>133</v>
      </c>
      <c r="CJ213" s="5">
        <v>2968</v>
      </c>
      <c r="CK213" s="5">
        <v>19</v>
      </c>
      <c r="CL213" s="5">
        <v>1239</v>
      </c>
      <c r="CM213" s="5">
        <v>134</v>
      </c>
      <c r="CN213" s="5">
        <v>1986</v>
      </c>
      <c r="CO213" s="5">
        <v>204</v>
      </c>
      <c r="CP213" s="5">
        <v>1800</v>
      </c>
      <c r="CQ213" s="5">
        <v>28</v>
      </c>
      <c r="CR213" s="5">
        <v>2444</v>
      </c>
      <c r="CS213" s="5">
        <v>32</v>
      </c>
      <c r="CT213" s="5">
        <v>2704</v>
      </c>
      <c r="CU213" s="5">
        <v>154</v>
      </c>
      <c r="CV213" s="5">
        <v>2091</v>
      </c>
      <c r="CW213" s="5">
        <v>31</v>
      </c>
      <c r="CX213" s="5">
        <v>178</v>
      </c>
      <c r="CY213" s="5">
        <v>404</v>
      </c>
      <c r="CZ213" s="5">
        <v>47302</v>
      </c>
      <c r="DA213" s="5">
        <v>29348</v>
      </c>
      <c r="DB213" s="5">
        <v>10208</v>
      </c>
      <c r="DC213" s="5">
        <v>1594674</v>
      </c>
      <c r="DD213" s="5">
        <v>68</v>
      </c>
      <c r="DE213" s="5">
        <v>2641</v>
      </c>
      <c r="DF213" s="5">
        <v>2339</v>
      </c>
      <c r="DG213" s="5">
        <v>5713</v>
      </c>
      <c r="DH213" s="5">
        <v>2369</v>
      </c>
      <c r="DI213" s="5">
        <v>304</v>
      </c>
      <c r="DJ213" s="5">
        <v>1731</v>
      </c>
      <c r="DK213" s="5">
        <v>1329</v>
      </c>
      <c r="DL213" s="5">
        <v>1983</v>
      </c>
      <c r="DM213" s="5">
        <v>3661</v>
      </c>
      <c r="DN213" s="5">
        <v>3355</v>
      </c>
      <c r="DO213" s="5">
        <v>2389</v>
      </c>
      <c r="DP213" s="5">
        <v>966</v>
      </c>
      <c r="DQ213" s="5">
        <v>140036</v>
      </c>
      <c r="DR213" s="5">
        <v>148228</v>
      </c>
      <c r="DS213" s="5">
        <v>129437</v>
      </c>
      <c r="DT213" s="5">
        <v>5078</v>
      </c>
      <c r="DU213" s="5">
        <v>3117</v>
      </c>
      <c r="DV213" s="5">
        <v>4685</v>
      </c>
      <c r="DW213" s="5">
        <v>14</v>
      </c>
      <c r="DX213" s="5">
        <v>843</v>
      </c>
      <c r="DY213" s="5">
        <v>21179</v>
      </c>
      <c r="DZ213" s="5">
        <v>21559</v>
      </c>
      <c r="EA213" s="5">
        <v>8876</v>
      </c>
      <c r="EB213" s="5">
        <v>8776</v>
      </c>
      <c r="EC213" s="5">
        <v>2985</v>
      </c>
      <c r="ED213" s="5">
        <v>4647</v>
      </c>
      <c r="EE213" s="5">
        <v>11</v>
      </c>
      <c r="EF213" s="5">
        <v>858</v>
      </c>
      <c r="EG213" s="5">
        <v>23772</v>
      </c>
      <c r="EH213" s="5">
        <v>23559</v>
      </c>
      <c r="EI213" s="5">
        <v>10086</v>
      </c>
      <c r="EJ213" s="5">
        <v>10235</v>
      </c>
      <c r="EK213" s="5">
        <v>2939</v>
      </c>
      <c r="EL213" s="5">
        <v>4802</v>
      </c>
      <c r="EM213" s="5">
        <v>3</v>
      </c>
      <c r="EN213" s="5">
        <v>789</v>
      </c>
      <c r="EO213" s="5">
        <v>24896</v>
      </c>
      <c r="EP213" s="5">
        <v>24527</v>
      </c>
      <c r="EQ213" s="5">
        <v>10654</v>
      </c>
      <c r="ER213" s="5">
        <v>10761</v>
      </c>
    </row>
    <row r="214" spans="1:148" ht="15" x14ac:dyDescent="0.25">
      <c r="A214" s="4" t="s">
        <v>443</v>
      </c>
      <c r="H214" s="5">
        <v>320.70999999999998</v>
      </c>
      <c r="I214" s="5">
        <v>38954</v>
      </c>
      <c r="J214" s="9">
        <f t="shared" si="63"/>
        <v>-6.8414026800842018</v>
      </c>
      <c r="K214" s="9">
        <f t="shared" si="64"/>
        <v>1.0140165323201724</v>
      </c>
      <c r="L214" s="10">
        <f t="shared" si="70"/>
        <v>0.15325768855573241</v>
      </c>
      <c r="M214" s="10">
        <f t="shared" si="71"/>
        <v>0.56428094675771423</v>
      </c>
      <c r="N214" s="10">
        <f t="shared" si="72"/>
        <v>0.28246136468655336</v>
      </c>
      <c r="O214" s="10">
        <f t="shared" si="73"/>
        <v>0.4500590747977824</v>
      </c>
      <c r="P214" s="11">
        <f t="shared" si="65"/>
        <v>38.553165271859115</v>
      </c>
      <c r="Q214" s="10">
        <f t="shared" si="66"/>
        <v>3.0344388335380557E-2</v>
      </c>
      <c r="R214" s="10">
        <f t="shared" si="74"/>
        <v>0.38530734632683661</v>
      </c>
      <c r="S214" s="10">
        <f t="shared" si="75"/>
        <v>0.32233883058470764</v>
      </c>
      <c r="T214" s="10">
        <f t="shared" si="76"/>
        <v>0.99601112051251062</v>
      </c>
      <c r="U214" s="11">
        <f t="shared" si="67"/>
        <v>1203</v>
      </c>
      <c r="V214" s="11">
        <f t="shared" si="68"/>
        <v>1711</v>
      </c>
      <c r="W214" s="11">
        <f t="shared" si="77"/>
        <v>5970</v>
      </c>
      <c r="X214" s="9">
        <f t="shared" si="78"/>
        <v>0.43641217846690966</v>
      </c>
      <c r="Y214" s="9">
        <f t="shared" si="79"/>
        <v>1.0050251256281408</v>
      </c>
      <c r="Z214" s="10">
        <f t="shared" si="80"/>
        <v>4.4436004557538926E-2</v>
      </c>
      <c r="AA214" s="10"/>
      <c r="AB214" s="11">
        <f t="shared" si="81"/>
        <v>98.344693281402144</v>
      </c>
      <c r="AC214" s="11">
        <f t="shared" si="82"/>
        <v>165.55424346665299</v>
      </c>
      <c r="AD214" s="11">
        <f t="shared" si="69"/>
        <v>5.1856035323715153</v>
      </c>
      <c r="AE214" s="9">
        <f t="shared" si="83"/>
        <v>0.7013133208255159</v>
      </c>
      <c r="AF214" s="5">
        <v>956</v>
      </c>
      <c r="AG214" s="5">
        <v>1027</v>
      </c>
      <c r="AH214" s="5">
        <v>2650</v>
      </c>
      <c r="AI214" s="5">
        <v>319</v>
      </c>
      <c r="AJ214" s="5">
        <v>1018</v>
      </c>
      <c r="AK214" s="5">
        <v>21981</v>
      </c>
      <c r="AL214" s="5">
        <v>11003</v>
      </c>
      <c r="AM214" s="5">
        <v>307</v>
      </c>
      <c r="AN214" s="5">
        <v>559</v>
      </c>
      <c r="AO214" s="5">
        <v>1</v>
      </c>
      <c r="AP214" s="5">
        <v>84</v>
      </c>
      <c r="AQ214" s="5">
        <v>2121</v>
      </c>
      <c r="AR214" s="5">
        <v>2189</v>
      </c>
      <c r="AS214" s="5">
        <v>965</v>
      </c>
      <c r="AT214" s="5">
        <v>984</v>
      </c>
      <c r="AU214" s="5">
        <v>16546</v>
      </c>
      <c r="AV214" s="5">
        <v>16480</v>
      </c>
      <c r="AW214" s="5">
        <v>14752</v>
      </c>
      <c r="AX214" s="5">
        <v>18719</v>
      </c>
      <c r="AY214" s="5">
        <v>6257</v>
      </c>
      <c r="AZ214" s="5">
        <v>81</v>
      </c>
      <c r="BA214" s="5">
        <v>17</v>
      </c>
      <c r="BB214" s="5">
        <v>6</v>
      </c>
      <c r="BC214" s="5">
        <v>18</v>
      </c>
      <c r="BD214" s="5">
        <v>6</v>
      </c>
      <c r="BE214" s="5">
        <v>226749</v>
      </c>
      <c r="BF214" s="5">
        <v>35892</v>
      </c>
      <c r="BG214" s="5">
        <v>21</v>
      </c>
      <c r="BH214" s="5">
        <v>3</v>
      </c>
      <c r="BI214" s="5">
        <v>1</v>
      </c>
      <c r="BJ214" s="5">
        <v>98</v>
      </c>
      <c r="BK214" s="5">
        <v>96</v>
      </c>
      <c r="BL214" s="5">
        <v>7</v>
      </c>
      <c r="BM214" s="5">
        <v>7</v>
      </c>
      <c r="BN214" s="5">
        <v>121</v>
      </c>
      <c r="BO214" s="5">
        <v>30</v>
      </c>
      <c r="BP214" s="5">
        <v>210</v>
      </c>
      <c r="BQ214" s="5">
        <v>2</v>
      </c>
      <c r="BR214" s="5">
        <v>50</v>
      </c>
      <c r="BS214" s="5">
        <v>590</v>
      </c>
      <c r="BT214" s="5">
        <v>16</v>
      </c>
      <c r="BU214" s="5">
        <v>1283</v>
      </c>
      <c r="BV214" s="5">
        <v>1205</v>
      </c>
      <c r="BW214" s="5">
        <v>32</v>
      </c>
      <c r="BX214" s="5">
        <v>101</v>
      </c>
      <c r="BY214" s="5">
        <v>15</v>
      </c>
      <c r="BZ214" s="5">
        <v>17</v>
      </c>
      <c r="CA214" s="5">
        <v>2633</v>
      </c>
      <c r="CB214" s="5">
        <v>32</v>
      </c>
      <c r="CC214" s="5">
        <v>280</v>
      </c>
      <c r="CD214" s="5">
        <v>496</v>
      </c>
      <c r="CE214" s="5">
        <v>1312</v>
      </c>
      <c r="CF214" s="5">
        <v>1321</v>
      </c>
      <c r="CG214" s="5">
        <v>347</v>
      </c>
      <c r="CH214" s="5">
        <v>1869</v>
      </c>
      <c r="CI214" s="5">
        <v>16</v>
      </c>
      <c r="CJ214" s="5">
        <v>324</v>
      </c>
      <c r="CK214" s="5">
        <v>12</v>
      </c>
      <c r="CL214" s="5">
        <v>117</v>
      </c>
      <c r="CM214" s="5">
        <v>16</v>
      </c>
      <c r="CN214" s="5">
        <v>219</v>
      </c>
      <c r="CO214" s="5">
        <v>21</v>
      </c>
      <c r="CP214" s="5">
        <v>257</v>
      </c>
      <c r="CQ214" s="5">
        <v>2</v>
      </c>
      <c r="CR214" s="5">
        <v>158</v>
      </c>
      <c r="CS214" s="5">
        <v>10</v>
      </c>
      <c r="CT214" s="5">
        <v>286</v>
      </c>
      <c r="CU214" s="5">
        <v>18</v>
      </c>
      <c r="CV214" s="5">
        <v>191</v>
      </c>
      <c r="CW214" s="5">
        <v>4</v>
      </c>
      <c r="CX214" s="5">
        <v>22</v>
      </c>
      <c r="CY214" s="5">
        <v>29</v>
      </c>
      <c r="CZ214" s="5">
        <v>6449</v>
      </c>
      <c r="DA214" s="5">
        <v>3829</v>
      </c>
      <c r="DB214" s="5">
        <v>2138</v>
      </c>
      <c r="DC214" s="5">
        <v>180291</v>
      </c>
      <c r="DD214" s="5">
        <v>1</v>
      </c>
      <c r="DE214" s="5">
        <v>220</v>
      </c>
      <c r="DF214" s="5">
        <v>202</v>
      </c>
      <c r="DG214" s="5">
        <v>667</v>
      </c>
      <c r="DH214" s="5">
        <v>257</v>
      </c>
      <c r="DI214" s="5">
        <v>25</v>
      </c>
      <c r="DJ214" s="5">
        <v>190</v>
      </c>
      <c r="DK214" s="5">
        <v>138</v>
      </c>
      <c r="DL214" s="5">
        <v>166</v>
      </c>
      <c r="DM214" s="5">
        <v>352</v>
      </c>
      <c r="DN214" s="5">
        <v>309</v>
      </c>
      <c r="DO214" s="5">
        <v>212</v>
      </c>
      <c r="DP214" s="5">
        <v>97</v>
      </c>
      <c r="DQ214" s="5">
        <v>15018</v>
      </c>
      <c r="DR214" s="5">
        <v>15919</v>
      </c>
      <c r="DS214" s="5">
        <v>14129</v>
      </c>
      <c r="DT214" s="5">
        <v>300</v>
      </c>
      <c r="DU214" s="5">
        <v>313</v>
      </c>
      <c r="DV214" s="5">
        <v>570</v>
      </c>
      <c r="DW214" s="5">
        <v>1</v>
      </c>
      <c r="DX214" s="5">
        <v>82</v>
      </c>
      <c r="DY214" s="5">
        <v>1952</v>
      </c>
      <c r="DZ214" s="5">
        <v>1991</v>
      </c>
      <c r="EA214" s="5">
        <v>837</v>
      </c>
      <c r="EB214" s="5">
        <v>660</v>
      </c>
      <c r="EC214" s="5">
        <v>297</v>
      </c>
      <c r="ED214" s="5">
        <v>532</v>
      </c>
      <c r="EE214" s="5"/>
      <c r="EF214" s="5">
        <v>84</v>
      </c>
      <c r="EG214" s="5">
        <v>1988</v>
      </c>
      <c r="EH214" s="5">
        <v>2034</v>
      </c>
      <c r="EI214" s="5">
        <v>850</v>
      </c>
      <c r="EJ214" s="5">
        <v>786</v>
      </c>
      <c r="EK214" s="5">
        <v>286</v>
      </c>
      <c r="EL214" s="5">
        <v>608</v>
      </c>
      <c r="EM214" s="5"/>
      <c r="EN214" s="5">
        <v>100</v>
      </c>
      <c r="EO214" s="5">
        <v>2252</v>
      </c>
      <c r="EP214" s="5">
        <v>2071</v>
      </c>
      <c r="EQ214" s="5">
        <v>887</v>
      </c>
      <c r="ER214" s="5">
        <v>951</v>
      </c>
    </row>
    <row r="215" spans="1:148" ht="15" x14ac:dyDescent="0.25">
      <c r="A215" s="4" t="s">
        <v>444</v>
      </c>
      <c r="B215" t="s">
        <v>29</v>
      </c>
      <c r="C215" t="s">
        <v>30</v>
      </c>
      <c r="D215" t="s">
        <v>445</v>
      </c>
      <c r="E215" t="s">
        <v>446</v>
      </c>
      <c r="F215" t="s">
        <v>447</v>
      </c>
      <c r="G215" t="s">
        <v>79</v>
      </c>
      <c r="H215" s="5">
        <v>95.05</v>
      </c>
      <c r="I215" s="5">
        <v>28455</v>
      </c>
      <c r="J215" s="9">
        <f t="shared" si="63"/>
        <v>-6.0973466877525926</v>
      </c>
      <c r="K215" s="9">
        <f t="shared" si="64"/>
        <v>0.5007907221929363</v>
      </c>
      <c r="L215" s="10">
        <f t="shared" si="70"/>
        <v>0.14366543665436654</v>
      </c>
      <c r="M215" s="10">
        <f t="shared" si="71"/>
        <v>0.56397821121068359</v>
      </c>
      <c r="N215" s="10">
        <f t="shared" si="72"/>
        <v>0.29235635213494993</v>
      </c>
      <c r="O215" s="10">
        <f t="shared" si="73"/>
        <v>0.40942420964058179</v>
      </c>
      <c r="P215" s="11">
        <f t="shared" si="65"/>
        <v>38.798102266736954</v>
      </c>
      <c r="Q215" s="10">
        <f t="shared" si="66"/>
        <v>2.972333000997009E-2</v>
      </c>
      <c r="R215" s="10">
        <f t="shared" si="74"/>
        <v>0.3668763102725367</v>
      </c>
      <c r="S215" s="10">
        <f t="shared" si="75"/>
        <v>0.28721174004192873</v>
      </c>
      <c r="T215" s="10">
        <f t="shared" si="76"/>
        <v>1</v>
      </c>
      <c r="U215" s="11">
        <f t="shared" si="67"/>
        <v>875</v>
      </c>
      <c r="V215" s="11">
        <f t="shared" si="68"/>
        <v>1171</v>
      </c>
      <c r="W215" s="11">
        <f t="shared" si="77"/>
        <v>4088</v>
      </c>
      <c r="X215" s="9">
        <f t="shared" si="78"/>
        <v>0.42171850289931473</v>
      </c>
      <c r="Y215" s="9">
        <f t="shared" si="79"/>
        <v>1.4677103718199609</v>
      </c>
      <c r="Z215" s="10">
        <f t="shared" si="80"/>
        <v>4.1351193942923706E-2</v>
      </c>
      <c r="AA215" s="10"/>
      <c r="AB215" s="11">
        <f t="shared" si="81"/>
        <v>111.92930780559647</v>
      </c>
      <c r="AC215" s="11">
        <f t="shared" si="82"/>
        <v>179.08979089790896</v>
      </c>
      <c r="AD215" s="11">
        <f t="shared" si="69"/>
        <v>5.0254788262168333</v>
      </c>
      <c r="AE215" s="9">
        <f t="shared" si="83"/>
        <v>0.73241852487135506</v>
      </c>
      <c r="AF215" s="5">
        <v>679</v>
      </c>
      <c r="AG215" s="5">
        <v>679</v>
      </c>
      <c r="AH215" s="5">
        <v>1825</v>
      </c>
      <c r="AI215" s="5">
        <v>223</v>
      </c>
      <c r="AJ215" s="5">
        <v>682</v>
      </c>
      <c r="AK215" s="5">
        <v>16048</v>
      </c>
      <c r="AL215" s="5">
        <v>8319</v>
      </c>
      <c r="AM215" s="5">
        <v>225</v>
      </c>
      <c r="AN215" s="5">
        <v>399</v>
      </c>
      <c r="AO215" s="5">
        <v>1</v>
      </c>
      <c r="AP215" s="5">
        <v>59</v>
      </c>
      <c r="AQ215" s="5">
        <v>1277</v>
      </c>
      <c r="AR215" s="5">
        <v>1522</v>
      </c>
      <c r="AS215" s="5">
        <v>490</v>
      </c>
      <c r="AT215" s="5">
        <v>700</v>
      </c>
      <c r="AU215" s="5">
        <v>12591</v>
      </c>
      <c r="AV215" s="5">
        <v>12591</v>
      </c>
      <c r="AW215" s="5">
        <v>11452</v>
      </c>
      <c r="AX215" s="5">
        <v>14388</v>
      </c>
      <c r="AY215" s="5">
        <v>4285</v>
      </c>
      <c r="AZ215" s="5">
        <v>74</v>
      </c>
      <c r="BA215" s="5">
        <v>12</v>
      </c>
      <c r="BB215" s="5">
        <v>6</v>
      </c>
      <c r="BC215" s="5">
        <v>12</v>
      </c>
      <c r="BD215" s="5">
        <v>6</v>
      </c>
      <c r="BE215" s="5">
        <v>152682</v>
      </c>
      <c r="BF215" s="5">
        <v>35892</v>
      </c>
      <c r="BG215" s="5">
        <v>15</v>
      </c>
      <c r="BH215" s="5">
        <v>1</v>
      </c>
      <c r="BI215" s="5">
        <v>1</v>
      </c>
      <c r="BJ215" s="5">
        <v>98</v>
      </c>
      <c r="BK215" s="5">
        <v>96</v>
      </c>
      <c r="BL215" s="5">
        <v>7</v>
      </c>
      <c r="BM215" s="5">
        <v>7</v>
      </c>
      <c r="BN215" s="5">
        <v>74</v>
      </c>
      <c r="BO215" s="5">
        <v>6</v>
      </c>
      <c r="BP215" s="5">
        <v>144</v>
      </c>
      <c r="BQ215" s="5">
        <v>1</v>
      </c>
      <c r="BR215" s="5">
        <v>23</v>
      </c>
      <c r="BS215" s="5">
        <v>249</v>
      </c>
      <c r="BT215" s="5">
        <v>9</v>
      </c>
      <c r="BU215" s="5">
        <v>913</v>
      </c>
      <c r="BV215" s="5">
        <v>843</v>
      </c>
      <c r="BW215" s="5">
        <v>17</v>
      </c>
      <c r="BX215" s="5">
        <v>76</v>
      </c>
      <c r="BY215" s="5">
        <v>15</v>
      </c>
      <c r="BZ215" s="5">
        <v>9</v>
      </c>
      <c r="CA215" s="5">
        <v>1717</v>
      </c>
      <c r="CB215" s="5">
        <v>32</v>
      </c>
      <c r="CC215" s="5">
        <v>190</v>
      </c>
      <c r="CD215" s="5">
        <v>229</v>
      </c>
      <c r="CE215" s="5">
        <v>875</v>
      </c>
      <c r="CF215" s="5">
        <v>842</v>
      </c>
      <c r="CG215" s="5">
        <v>213</v>
      </c>
      <c r="CH215" s="5">
        <v>1281</v>
      </c>
      <c r="CI215" s="5">
        <v>8</v>
      </c>
      <c r="CJ215" s="5">
        <v>227</v>
      </c>
      <c r="CK215" s="5">
        <v>12</v>
      </c>
      <c r="CL215" s="5">
        <v>71</v>
      </c>
      <c r="CM215" s="5">
        <v>8</v>
      </c>
      <c r="CN215" s="5">
        <v>219</v>
      </c>
      <c r="CO215" s="5">
        <v>21</v>
      </c>
      <c r="CP215" s="5">
        <v>257</v>
      </c>
      <c r="CQ215" s="5">
        <v>2</v>
      </c>
      <c r="CR215" s="5">
        <v>158</v>
      </c>
      <c r="CS215" s="5">
        <v>10</v>
      </c>
      <c r="CT215" s="5">
        <v>286</v>
      </c>
      <c r="CU215" s="5">
        <v>18</v>
      </c>
      <c r="CV215" s="5">
        <v>191</v>
      </c>
      <c r="CW215" s="5">
        <v>4</v>
      </c>
      <c r="CX215" s="5">
        <v>22</v>
      </c>
      <c r="CY215" s="5">
        <v>18</v>
      </c>
      <c r="CZ215" s="5">
        <v>5096</v>
      </c>
      <c r="DA215" s="5">
        <v>3082</v>
      </c>
      <c r="DB215" s="5">
        <v>1939</v>
      </c>
      <c r="DC215" s="5">
        <v>156325</v>
      </c>
      <c r="DD215" s="5">
        <v>1</v>
      </c>
      <c r="DE215" s="5">
        <v>155</v>
      </c>
      <c r="DF215" s="5">
        <v>143</v>
      </c>
      <c r="DG215" s="5">
        <v>477</v>
      </c>
      <c r="DH215" s="5">
        <v>175</v>
      </c>
      <c r="DI215" s="5">
        <v>15</v>
      </c>
      <c r="DJ215" s="5">
        <v>122</v>
      </c>
      <c r="DK215" s="5">
        <v>95</v>
      </c>
      <c r="DL215" s="5">
        <v>89</v>
      </c>
      <c r="DM215" s="5">
        <v>231</v>
      </c>
      <c r="DN215" s="5">
        <v>215</v>
      </c>
      <c r="DO215" s="5">
        <v>148</v>
      </c>
      <c r="DP215" s="5">
        <v>67</v>
      </c>
      <c r="DQ215" s="5">
        <v>11040</v>
      </c>
      <c r="DR215" s="5">
        <v>11715</v>
      </c>
      <c r="DS215" s="5">
        <v>10510</v>
      </c>
      <c r="DT215" s="5">
        <v>151</v>
      </c>
      <c r="DU215" s="5">
        <v>224</v>
      </c>
      <c r="DV215" s="5">
        <v>395</v>
      </c>
      <c r="DW215" s="5"/>
      <c r="DX215" s="5">
        <v>57</v>
      </c>
      <c r="DY215" s="5">
        <v>1329</v>
      </c>
      <c r="DZ215" s="5">
        <v>1304</v>
      </c>
      <c r="EA215" s="5">
        <v>528</v>
      </c>
      <c r="EB215" s="5">
        <v>390</v>
      </c>
      <c r="EC215" s="5">
        <v>222</v>
      </c>
      <c r="ED215" s="5">
        <v>369</v>
      </c>
      <c r="EE215" s="5"/>
      <c r="EF215" s="5">
        <v>54</v>
      </c>
      <c r="EG215" s="5">
        <v>1333</v>
      </c>
      <c r="EH215" s="5">
        <v>1418</v>
      </c>
      <c r="EI215" s="5">
        <v>569</v>
      </c>
      <c r="EJ215" s="5">
        <v>482</v>
      </c>
      <c r="EK215" s="5">
        <v>204</v>
      </c>
      <c r="EL215" s="5">
        <v>406</v>
      </c>
      <c r="EM215" s="5"/>
      <c r="EN215" s="5">
        <v>78</v>
      </c>
      <c r="EO215" s="5">
        <v>1493</v>
      </c>
      <c r="EP215" s="5">
        <v>1374</v>
      </c>
      <c r="EQ215" s="5">
        <v>586</v>
      </c>
      <c r="ER215" s="5">
        <v>544</v>
      </c>
    </row>
    <row r="216" spans="1:148" ht="15" x14ac:dyDescent="0.25">
      <c r="A216" s="4" t="s">
        <v>448</v>
      </c>
      <c r="B216" t="s">
        <v>22</v>
      </c>
      <c r="C216" t="s">
        <v>23</v>
      </c>
      <c r="D216" t="s">
        <v>445</v>
      </c>
      <c r="E216" t="s">
        <v>446</v>
      </c>
      <c r="F216" t="s">
        <v>449</v>
      </c>
      <c r="G216" t="s">
        <v>35</v>
      </c>
      <c r="H216" s="5">
        <v>12.83</v>
      </c>
      <c r="I216" s="5">
        <v>302</v>
      </c>
      <c r="J216" s="9">
        <f t="shared" si="63"/>
        <v>1.6556291390728477</v>
      </c>
      <c r="K216" s="9">
        <f t="shared" si="64"/>
        <v>-8.2781456953642394</v>
      </c>
      <c r="L216" s="10">
        <f t="shared" si="70"/>
        <v>0.17549668874172186</v>
      </c>
      <c r="M216" s="10">
        <f t="shared" si="71"/>
        <v>0.57615894039735094</v>
      </c>
      <c r="N216" s="10">
        <f t="shared" si="72"/>
        <v>0.24834437086092714</v>
      </c>
      <c r="O216" s="10">
        <f t="shared" si="73"/>
        <v>0.57333333333333336</v>
      </c>
      <c r="P216" s="11">
        <f t="shared" si="65"/>
        <v>124.83443708609272</v>
      </c>
      <c r="Q216" s="10">
        <f t="shared" si="66"/>
        <v>2.8735632183908046E-2</v>
      </c>
      <c r="R216" s="10">
        <f t="shared" si="74"/>
        <v>0.8</v>
      </c>
      <c r="S216" s="10">
        <f t="shared" si="75"/>
        <v>0.8</v>
      </c>
      <c r="T216" s="10">
        <f t="shared" si="76"/>
        <v>0.89393939393939392</v>
      </c>
      <c r="U216" s="11">
        <f t="shared" si="67"/>
        <v>10</v>
      </c>
      <c r="V216" s="11">
        <f t="shared" si="68"/>
        <v>8</v>
      </c>
      <c r="W216" s="11">
        <f t="shared" si="77"/>
        <v>53</v>
      </c>
      <c r="X216" s="9">
        <f t="shared" si="78"/>
        <v>0</v>
      </c>
      <c r="Y216" s="9">
        <f t="shared" si="79"/>
        <v>0</v>
      </c>
      <c r="Z216" s="10" t="e">
        <f t="shared" si="80"/>
        <v>#DIV/0!</v>
      </c>
      <c r="AA216" s="10"/>
      <c r="AB216" s="11">
        <f t="shared" si="81"/>
        <v>0</v>
      </c>
      <c r="AC216" s="11">
        <f t="shared" si="82"/>
        <v>82.78145695364239</v>
      </c>
      <c r="AD216" s="11">
        <f t="shared" si="69"/>
        <v>9.9337748344370862</v>
      </c>
      <c r="AE216" s="9" t="e">
        <f t="shared" si="83"/>
        <v>#DIV/0!</v>
      </c>
      <c r="AF216" s="5">
        <v>7</v>
      </c>
      <c r="AG216" s="5">
        <v>8</v>
      </c>
      <c r="AH216" s="5">
        <v>25</v>
      </c>
      <c r="AI216" s="5">
        <v>3</v>
      </c>
      <c r="AJ216" s="5">
        <v>10</v>
      </c>
      <c r="AK216" s="5">
        <v>174</v>
      </c>
      <c r="AL216" s="5">
        <v>75</v>
      </c>
      <c r="AM216" s="5">
        <v>3</v>
      </c>
      <c r="AN216" s="5"/>
      <c r="AO216" s="5"/>
      <c r="AP216" s="5"/>
      <c r="AQ216" s="5">
        <v>26</v>
      </c>
      <c r="AR216" s="5">
        <v>19</v>
      </c>
      <c r="AS216" s="5">
        <v>16</v>
      </c>
      <c r="AT216" s="5">
        <v>14</v>
      </c>
      <c r="AU216" s="5">
        <v>132</v>
      </c>
      <c r="AV216" s="5">
        <v>118</v>
      </c>
      <c r="AW216" s="5">
        <v>101</v>
      </c>
      <c r="AX216" s="5">
        <v>143</v>
      </c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>
        <v>11</v>
      </c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>
        <v>1</v>
      </c>
      <c r="CZ216" s="5">
        <v>25</v>
      </c>
      <c r="DA216" s="5">
        <v>40</v>
      </c>
      <c r="DB216" s="5">
        <v>27</v>
      </c>
      <c r="DC216" s="5">
        <v>520</v>
      </c>
      <c r="DD216" s="5"/>
      <c r="DE216" s="5">
        <v>3</v>
      </c>
      <c r="DF216" s="5">
        <v>3</v>
      </c>
      <c r="DG216" s="5">
        <v>5</v>
      </c>
      <c r="DH216" s="5">
        <v>4</v>
      </c>
      <c r="DI216" s="5"/>
      <c r="DJ216" s="5">
        <v>4</v>
      </c>
      <c r="DK216" s="5">
        <v>1</v>
      </c>
      <c r="DL216" s="5">
        <v>2</v>
      </c>
      <c r="DM216" s="5">
        <v>4</v>
      </c>
      <c r="DN216" s="5">
        <v>3</v>
      </c>
      <c r="DO216" s="5">
        <v>2</v>
      </c>
      <c r="DP216" s="5">
        <v>1</v>
      </c>
      <c r="DQ216" s="5">
        <v>377</v>
      </c>
      <c r="DR216" s="5">
        <v>402</v>
      </c>
      <c r="DS216" s="5">
        <v>108</v>
      </c>
      <c r="DT216" s="5"/>
      <c r="DU216" s="5">
        <v>1</v>
      </c>
      <c r="DV216" s="5">
        <v>1</v>
      </c>
      <c r="DW216" s="5"/>
      <c r="DX216" s="5">
        <v>1</v>
      </c>
      <c r="DY216" s="5">
        <v>32</v>
      </c>
      <c r="DZ216" s="5">
        <v>23</v>
      </c>
      <c r="EA216" s="5">
        <v>12</v>
      </c>
      <c r="EB216" s="5">
        <v>20</v>
      </c>
      <c r="EC216" s="5">
        <v>2</v>
      </c>
      <c r="ED216" s="5">
        <v>3</v>
      </c>
      <c r="EE216" s="5"/>
      <c r="EF216" s="5"/>
      <c r="EG216" s="5">
        <v>20</v>
      </c>
      <c r="EH216" s="5">
        <v>18</v>
      </c>
      <c r="EI216" s="5">
        <v>8</v>
      </c>
      <c r="EJ216" s="5">
        <v>12</v>
      </c>
      <c r="EK216" s="5">
        <v>4</v>
      </c>
      <c r="EL216" s="5">
        <v>4</v>
      </c>
      <c r="EM216" s="5"/>
      <c r="EN216" s="5">
        <v>1</v>
      </c>
      <c r="EO216" s="5">
        <v>22</v>
      </c>
      <c r="EP216" s="5">
        <v>21</v>
      </c>
      <c r="EQ216" s="5">
        <v>7</v>
      </c>
      <c r="ER216" s="5">
        <v>7</v>
      </c>
    </row>
    <row r="217" spans="1:148" ht="15" x14ac:dyDescent="0.25">
      <c r="A217" s="4" t="s">
        <v>450</v>
      </c>
      <c r="B217" t="s">
        <v>22</v>
      </c>
      <c r="C217" t="s">
        <v>23</v>
      </c>
      <c r="D217" t="s">
        <v>445</v>
      </c>
      <c r="E217" t="s">
        <v>446</v>
      </c>
      <c r="F217" t="s">
        <v>451</v>
      </c>
      <c r="G217" t="s">
        <v>35</v>
      </c>
      <c r="H217" s="5">
        <v>10.050000000000001</v>
      </c>
      <c r="I217" s="5">
        <v>370</v>
      </c>
      <c r="J217" s="9">
        <f t="shared" si="63"/>
        <v>-24.324324324324326</v>
      </c>
      <c r="K217" s="9">
        <f t="shared" si="64"/>
        <v>-4.7297297297297298</v>
      </c>
      <c r="L217" s="10">
        <f t="shared" si="70"/>
        <v>9.1891891891891897E-2</v>
      </c>
      <c r="M217" s="10">
        <f t="shared" si="71"/>
        <v>0.56756756756756754</v>
      </c>
      <c r="N217" s="10">
        <f t="shared" si="72"/>
        <v>0.34054054054054056</v>
      </c>
      <c r="O217" s="10">
        <f t="shared" si="73"/>
        <v>0.16666666666666666</v>
      </c>
      <c r="P217" s="11">
        <f t="shared" si="65"/>
        <v>41.081081081081081</v>
      </c>
      <c r="Q217" s="10">
        <f t="shared" si="66"/>
        <v>2.3809523809523808E-2</v>
      </c>
      <c r="R217" s="10">
        <f t="shared" si="74"/>
        <v>0</v>
      </c>
      <c r="S217" s="10">
        <f t="shared" si="75"/>
        <v>0</v>
      </c>
      <c r="T217" s="10">
        <f t="shared" si="76"/>
        <v>0.96319018404907975</v>
      </c>
      <c r="U217" s="11">
        <f t="shared" si="67"/>
        <v>12</v>
      </c>
      <c r="V217" s="11">
        <f t="shared" si="68"/>
        <v>36</v>
      </c>
      <c r="W217" s="11">
        <f t="shared" si="77"/>
        <v>34</v>
      </c>
      <c r="X217" s="9">
        <f t="shared" si="78"/>
        <v>0</v>
      </c>
      <c r="Y217" s="9">
        <f t="shared" si="79"/>
        <v>0</v>
      </c>
      <c r="Z217" s="10" t="e">
        <f t="shared" si="80"/>
        <v>#DIV/0!</v>
      </c>
      <c r="AA217" s="10"/>
      <c r="AB217" s="11">
        <f t="shared" si="81"/>
        <v>0</v>
      </c>
      <c r="AC217" s="11">
        <f t="shared" si="82"/>
        <v>118.91891891891892</v>
      </c>
      <c r="AD217" s="11">
        <f t="shared" si="69"/>
        <v>5.4054054054054053</v>
      </c>
      <c r="AE217" s="9" t="e">
        <f t="shared" si="83"/>
        <v>#DIV/0!</v>
      </c>
      <c r="AF217" s="5">
        <v>7</v>
      </c>
      <c r="AG217" s="5">
        <v>6</v>
      </c>
      <c r="AH217" s="5">
        <v>7</v>
      </c>
      <c r="AI217" s="5">
        <v>1</v>
      </c>
      <c r="AJ217" s="5">
        <v>13</v>
      </c>
      <c r="AK217" s="5">
        <v>210</v>
      </c>
      <c r="AL217" s="5">
        <v>126</v>
      </c>
      <c r="AM217" s="5">
        <v>5</v>
      </c>
      <c r="AN217" s="5">
        <v>12</v>
      </c>
      <c r="AO217" s="5"/>
      <c r="AP217" s="5"/>
      <c r="AQ217" s="5">
        <v>46</v>
      </c>
      <c r="AR217" s="5">
        <v>38</v>
      </c>
      <c r="AS217" s="5">
        <v>30</v>
      </c>
      <c r="AT217" s="5">
        <v>18</v>
      </c>
      <c r="AU217" s="5">
        <v>163</v>
      </c>
      <c r="AV217" s="5">
        <v>157</v>
      </c>
      <c r="AW217" s="5">
        <v>122</v>
      </c>
      <c r="AX217" s="5">
        <v>212</v>
      </c>
      <c r="AY217" s="5">
        <v>74</v>
      </c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>
        <v>5</v>
      </c>
      <c r="BQ217" s="5"/>
      <c r="BR217" s="5"/>
      <c r="BS217" s="5">
        <v>11</v>
      </c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>
        <v>1</v>
      </c>
      <c r="CZ217" s="5">
        <v>44</v>
      </c>
      <c r="DA217" s="5">
        <v>44</v>
      </c>
      <c r="DB217" s="5">
        <v>6</v>
      </c>
      <c r="DC217" s="5">
        <v>870</v>
      </c>
      <c r="DD217" s="5"/>
      <c r="DE217" s="5">
        <v>3</v>
      </c>
      <c r="DF217" s="5">
        <v>2</v>
      </c>
      <c r="DG217" s="5">
        <v>5</v>
      </c>
      <c r="DH217" s="5"/>
      <c r="DI217" s="5"/>
      <c r="DJ217" s="5"/>
      <c r="DK217" s="5"/>
      <c r="DL217" s="5">
        <v>3</v>
      </c>
      <c r="DM217" s="5">
        <v>4</v>
      </c>
      <c r="DN217" s="5">
        <v>3</v>
      </c>
      <c r="DO217" s="5">
        <v>3</v>
      </c>
      <c r="DP217" s="5"/>
      <c r="DQ217" s="5">
        <v>152</v>
      </c>
      <c r="DR217" s="5">
        <v>158</v>
      </c>
      <c r="DS217" s="5">
        <v>144</v>
      </c>
      <c r="DT217" s="5"/>
      <c r="DU217" s="5">
        <v>3</v>
      </c>
      <c r="DV217" s="5">
        <v>12</v>
      </c>
      <c r="DW217" s="5"/>
      <c r="DX217" s="5"/>
      <c r="DY217" s="5">
        <v>46</v>
      </c>
      <c r="DZ217" s="5">
        <v>35</v>
      </c>
      <c r="EA217" s="5">
        <v>13</v>
      </c>
      <c r="EB217" s="5">
        <v>27</v>
      </c>
      <c r="EC217" s="5">
        <v>3</v>
      </c>
      <c r="ED217" s="5">
        <v>12</v>
      </c>
      <c r="EE217" s="5"/>
      <c r="EF217" s="5"/>
      <c r="EG217" s="5">
        <v>35</v>
      </c>
      <c r="EH217" s="5">
        <v>31</v>
      </c>
      <c r="EI217" s="5">
        <v>6</v>
      </c>
      <c r="EJ217" s="5">
        <v>19</v>
      </c>
      <c r="EK217" s="5">
        <v>1</v>
      </c>
      <c r="EL217" s="5">
        <v>12</v>
      </c>
      <c r="EM217" s="5"/>
      <c r="EN217" s="5"/>
      <c r="EO217" s="5">
        <v>54</v>
      </c>
      <c r="EP217" s="5">
        <v>65</v>
      </c>
      <c r="EQ217" s="5">
        <v>34</v>
      </c>
      <c r="ER217" s="5">
        <v>26</v>
      </c>
    </row>
    <row r="218" spans="1:148" ht="15" x14ac:dyDescent="0.25">
      <c r="A218" s="4" t="s">
        <v>452</v>
      </c>
      <c r="B218" t="s">
        <v>22</v>
      </c>
      <c r="C218" t="s">
        <v>23</v>
      </c>
      <c r="D218" t="s">
        <v>445</v>
      </c>
      <c r="E218" t="s">
        <v>446</v>
      </c>
      <c r="F218" t="s">
        <v>453</v>
      </c>
      <c r="G218" t="s">
        <v>27</v>
      </c>
      <c r="H218" s="5">
        <v>12.62</v>
      </c>
      <c r="I218" s="5">
        <v>1232</v>
      </c>
      <c r="J218" s="9">
        <f t="shared" si="63"/>
        <v>-0.20292207792207792</v>
      </c>
      <c r="K218" s="9">
        <f t="shared" si="64"/>
        <v>4.2613636363636367</v>
      </c>
      <c r="L218" s="10">
        <f t="shared" si="70"/>
        <v>0.21834415584415584</v>
      </c>
      <c r="M218" s="10">
        <f t="shared" si="71"/>
        <v>0.57386363636363635</v>
      </c>
      <c r="N218" s="10">
        <f t="shared" si="72"/>
        <v>0.20779220779220781</v>
      </c>
      <c r="O218" s="10">
        <f t="shared" si="73"/>
        <v>0.8984375</v>
      </c>
      <c r="P218" s="11">
        <f t="shared" si="65"/>
        <v>33.685064935064936</v>
      </c>
      <c r="Q218" s="10">
        <f t="shared" si="66"/>
        <v>3.818953323903819E-2</v>
      </c>
      <c r="R218" s="10">
        <f t="shared" si="74"/>
        <v>0.33333333333333331</v>
      </c>
      <c r="S218" s="10">
        <f t="shared" si="75"/>
        <v>0.40740740740740738</v>
      </c>
      <c r="T218" s="10">
        <f t="shared" si="76"/>
        <v>0.97968397291196385</v>
      </c>
      <c r="U218" s="11">
        <f t="shared" si="67"/>
        <v>50</v>
      </c>
      <c r="V218" s="11">
        <f t="shared" si="68"/>
        <v>41</v>
      </c>
      <c r="W218" s="11">
        <f t="shared" si="77"/>
        <v>269</v>
      </c>
      <c r="X218" s="9">
        <f t="shared" si="78"/>
        <v>0.81168831168831179</v>
      </c>
      <c r="Y218" s="9">
        <f t="shared" si="79"/>
        <v>0</v>
      </c>
      <c r="Z218" s="10">
        <f t="shared" si="80"/>
        <v>8.8235294117647065E-2</v>
      </c>
      <c r="AA218" s="10"/>
      <c r="AB218" s="11">
        <f t="shared" si="81"/>
        <v>0</v>
      </c>
      <c r="AC218" s="11">
        <f t="shared" si="82"/>
        <v>77.922077922077918</v>
      </c>
      <c r="AD218" s="11">
        <f t="shared" si="69"/>
        <v>4.0584415584415581</v>
      </c>
      <c r="AE218" s="9">
        <f t="shared" si="83"/>
        <v>0.70588235294117652</v>
      </c>
      <c r="AF218" s="5">
        <v>41</v>
      </c>
      <c r="AG218" s="5">
        <v>50</v>
      </c>
      <c r="AH218" s="5">
        <v>122</v>
      </c>
      <c r="AI218" s="5">
        <v>17</v>
      </c>
      <c r="AJ218" s="5">
        <v>39</v>
      </c>
      <c r="AK218" s="5">
        <v>707</v>
      </c>
      <c r="AL218" s="5">
        <v>256</v>
      </c>
      <c r="AM218" s="5">
        <v>12</v>
      </c>
      <c r="AN218" s="5">
        <v>10</v>
      </c>
      <c r="AO218" s="5"/>
      <c r="AP218" s="5">
        <v>3</v>
      </c>
      <c r="AQ218" s="5">
        <v>110</v>
      </c>
      <c r="AR218" s="5">
        <v>77</v>
      </c>
      <c r="AS218" s="5">
        <v>60</v>
      </c>
      <c r="AT218" s="5">
        <v>32</v>
      </c>
      <c r="AU218" s="5">
        <v>443</v>
      </c>
      <c r="AV218" s="5">
        <v>434</v>
      </c>
      <c r="AW218" s="5">
        <v>402</v>
      </c>
      <c r="AX218" s="5">
        <v>443</v>
      </c>
      <c r="AY218" s="5">
        <v>233</v>
      </c>
      <c r="AZ218" s="5"/>
      <c r="BA218" s="5">
        <v>1</v>
      </c>
      <c r="BB218" s="5"/>
      <c r="BC218" s="5">
        <v>1</v>
      </c>
      <c r="BD218" s="5"/>
      <c r="BE218" s="5">
        <v>13502</v>
      </c>
      <c r="BF218" s="5"/>
      <c r="BG218" s="5">
        <v>1</v>
      </c>
      <c r="BH218" s="5"/>
      <c r="BI218" s="5"/>
      <c r="BJ218" s="5"/>
      <c r="BK218" s="5"/>
      <c r="BL218" s="5"/>
      <c r="BM218" s="5"/>
      <c r="BN218" s="5">
        <v>18</v>
      </c>
      <c r="BO218" s="5"/>
      <c r="BP218" s="5">
        <v>21</v>
      </c>
      <c r="BQ218" s="5"/>
      <c r="BR218" s="5"/>
      <c r="BS218" s="5">
        <v>63</v>
      </c>
      <c r="BT218" s="5">
        <v>1</v>
      </c>
      <c r="BU218" s="5">
        <v>70</v>
      </c>
      <c r="BV218" s="5">
        <v>74</v>
      </c>
      <c r="BW218" s="5">
        <v>2</v>
      </c>
      <c r="BX218" s="5"/>
      <c r="BY218" s="5"/>
      <c r="BZ218" s="5">
        <v>1</v>
      </c>
      <c r="CA218" s="5">
        <v>170</v>
      </c>
      <c r="CB218" s="5"/>
      <c r="CC218" s="5">
        <v>13</v>
      </c>
      <c r="CD218" s="5">
        <v>71</v>
      </c>
      <c r="CE218" s="5">
        <v>80</v>
      </c>
      <c r="CF218" s="5">
        <v>90</v>
      </c>
      <c r="CG218" s="5">
        <v>17</v>
      </c>
      <c r="CH218" s="5">
        <v>120</v>
      </c>
      <c r="CI218" s="5">
        <v>1</v>
      </c>
      <c r="CJ218" s="5">
        <v>11</v>
      </c>
      <c r="CK218" s="5"/>
      <c r="CL218" s="5">
        <v>15</v>
      </c>
      <c r="CM218" s="5">
        <v>1</v>
      </c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>
        <v>1</v>
      </c>
      <c r="CZ218" s="5">
        <v>96</v>
      </c>
      <c r="DA218" s="5">
        <v>63</v>
      </c>
      <c r="DB218" s="5">
        <v>38</v>
      </c>
      <c r="DC218" s="5">
        <v>3435</v>
      </c>
      <c r="DD218" s="5"/>
      <c r="DE218" s="5">
        <v>7</v>
      </c>
      <c r="DF218" s="5">
        <v>5</v>
      </c>
      <c r="DG218" s="5">
        <v>27</v>
      </c>
      <c r="DH218" s="5">
        <v>9</v>
      </c>
      <c r="DI218" s="5">
        <v>1</v>
      </c>
      <c r="DJ218" s="5">
        <v>10</v>
      </c>
      <c r="DK218" s="5">
        <v>5</v>
      </c>
      <c r="DL218" s="5">
        <v>7</v>
      </c>
      <c r="DM218" s="5">
        <v>9</v>
      </c>
      <c r="DN218" s="5">
        <v>13</v>
      </c>
      <c r="DO218" s="5">
        <v>9</v>
      </c>
      <c r="DP218" s="5">
        <v>4</v>
      </c>
      <c r="DQ218" s="5">
        <v>415</v>
      </c>
      <c r="DR218" s="5">
        <v>451</v>
      </c>
      <c r="DS218" s="5">
        <v>407</v>
      </c>
      <c r="DT218" s="5">
        <v>26</v>
      </c>
      <c r="DU218" s="5">
        <v>19</v>
      </c>
      <c r="DV218" s="5">
        <v>8</v>
      </c>
      <c r="DW218" s="5"/>
      <c r="DX218" s="5">
        <v>2</v>
      </c>
      <c r="DY218" s="5">
        <v>108</v>
      </c>
      <c r="DZ218" s="5">
        <v>104</v>
      </c>
      <c r="EA218" s="5">
        <v>42</v>
      </c>
      <c r="EB218" s="5">
        <v>38</v>
      </c>
      <c r="EC218" s="5">
        <v>9</v>
      </c>
      <c r="ED218" s="5">
        <v>18</v>
      </c>
      <c r="EE218" s="5"/>
      <c r="EF218" s="5">
        <v>4</v>
      </c>
      <c r="EG218" s="5">
        <v>104</v>
      </c>
      <c r="EH218" s="5">
        <v>100</v>
      </c>
      <c r="EI218" s="5">
        <v>48</v>
      </c>
      <c r="EJ218" s="5">
        <v>44</v>
      </c>
      <c r="EK218" s="5">
        <v>10</v>
      </c>
      <c r="EL218" s="5">
        <v>15</v>
      </c>
      <c r="EM218" s="5"/>
      <c r="EN218" s="5">
        <v>6</v>
      </c>
      <c r="EO218" s="5">
        <v>96</v>
      </c>
      <c r="EP218" s="5">
        <v>84</v>
      </c>
      <c r="EQ218" s="5">
        <v>30</v>
      </c>
      <c r="ER218" s="5">
        <v>45</v>
      </c>
    </row>
    <row r="219" spans="1:148" ht="15" x14ac:dyDescent="0.25">
      <c r="A219" s="4" t="s">
        <v>454</v>
      </c>
      <c r="B219" t="s">
        <v>22</v>
      </c>
      <c r="C219" t="s">
        <v>23</v>
      </c>
      <c r="D219" t="s">
        <v>445</v>
      </c>
      <c r="E219" t="s">
        <v>446</v>
      </c>
      <c r="F219" t="s">
        <v>455</v>
      </c>
      <c r="G219" t="s">
        <v>27</v>
      </c>
      <c r="H219" s="5">
        <v>38.18</v>
      </c>
      <c r="I219" s="5">
        <v>1241</v>
      </c>
      <c r="J219" s="9">
        <f t="shared" si="63"/>
        <v>-5.842062852538275</v>
      </c>
      <c r="K219" s="9">
        <f t="shared" si="64"/>
        <v>13.900080580177276</v>
      </c>
      <c r="L219" s="10">
        <f t="shared" si="70"/>
        <v>0.19903303787268331</v>
      </c>
      <c r="M219" s="10">
        <f t="shared" si="71"/>
        <v>0.5672844480257857</v>
      </c>
      <c r="N219" s="10">
        <f t="shared" si="72"/>
        <v>0.23368251410153101</v>
      </c>
      <c r="O219" s="10">
        <f t="shared" si="73"/>
        <v>0.67586206896551726</v>
      </c>
      <c r="P219" s="11">
        <f t="shared" si="65"/>
        <v>36.42224012892828</v>
      </c>
      <c r="Q219" s="10">
        <f t="shared" si="66"/>
        <v>2.556818181818182E-2</v>
      </c>
      <c r="R219" s="10">
        <f t="shared" si="74"/>
        <v>0.22222222222222221</v>
      </c>
      <c r="S219" s="10">
        <f t="shared" si="75"/>
        <v>0.3888888888888889</v>
      </c>
      <c r="T219" s="10">
        <f t="shared" si="76"/>
        <v>0.98412698412698407</v>
      </c>
      <c r="U219" s="11">
        <f t="shared" si="67"/>
        <v>35</v>
      </c>
      <c r="V219" s="11">
        <f t="shared" si="68"/>
        <v>44</v>
      </c>
      <c r="W219" s="11">
        <f t="shared" si="77"/>
        <v>247</v>
      </c>
      <c r="X219" s="9">
        <f t="shared" si="78"/>
        <v>0.80580177276390008</v>
      </c>
      <c r="Y219" s="9">
        <f t="shared" si="79"/>
        <v>0</v>
      </c>
      <c r="Z219" s="10">
        <f t="shared" si="80"/>
        <v>0.15957446808510639</v>
      </c>
      <c r="AA219" s="10"/>
      <c r="AB219" s="11">
        <f t="shared" si="81"/>
        <v>62.5</v>
      </c>
      <c r="AC219" s="11">
        <f t="shared" si="82"/>
        <v>253.82755842062855</v>
      </c>
      <c r="AD219" s="11">
        <f t="shared" si="69"/>
        <v>5.6406124093473009</v>
      </c>
      <c r="AE219" s="9">
        <f t="shared" si="83"/>
        <v>0.56382978723404253</v>
      </c>
      <c r="AF219" s="5">
        <v>37</v>
      </c>
      <c r="AG219" s="5">
        <v>48</v>
      </c>
      <c r="AH219" s="5">
        <v>100</v>
      </c>
      <c r="AI219" s="5">
        <v>11</v>
      </c>
      <c r="AJ219" s="5">
        <v>51</v>
      </c>
      <c r="AK219" s="5">
        <v>704</v>
      </c>
      <c r="AL219" s="5">
        <v>290</v>
      </c>
      <c r="AM219" s="5">
        <v>10</v>
      </c>
      <c r="AN219" s="5">
        <v>20</v>
      </c>
      <c r="AO219" s="5"/>
      <c r="AP219" s="5">
        <v>2</v>
      </c>
      <c r="AQ219" s="5">
        <v>107</v>
      </c>
      <c r="AR219" s="5">
        <v>101</v>
      </c>
      <c r="AS219" s="5">
        <v>57</v>
      </c>
      <c r="AT219" s="5">
        <v>35</v>
      </c>
      <c r="AU219" s="5">
        <v>441</v>
      </c>
      <c r="AV219" s="5">
        <v>434</v>
      </c>
      <c r="AW219" s="5">
        <v>397</v>
      </c>
      <c r="AX219" s="5">
        <v>447</v>
      </c>
      <c r="AY219" s="5">
        <v>189</v>
      </c>
      <c r="AZ219" s="5">
        <v>5</v>
      </c>
      <c r="BA219" s="5">
        <v>1</v>
      </c>
      <c r="BB219" s="5"/>
      <c r="BC219" s="5">
        <v>1</v>
      </c>
      <c r="BD219" s="5"/>
      <c r="BE219" s="5">
        <v>10220</v>
      </c>
      <c r="BF219" s="5"/>
      <c r="BG219" s="5">
        <v>1</v>
      </c>
      <c r="BH219" s="5"/>
      <c r="BI219" s="5"/>
      <c r="BJ219" s="5"/>
      <c r="BK219" s="5"/>
      <c r="BL219" s="5"/>
      <c r="BM219" s="5"/>
      <c r="BN219" s="5">
        <v>2</v>
      </c>
      <c r="BO219" s="5">
        <v>20</v>
      </c>
      <c r="BP219" s="5">
        <v>7</v>
      </c>
      <c r="BQ219" s="5"/>
      <c r="BR219" s="5"/>
      <c r="BS219" s="5">
        <v>74</v>
      </c>
      <c r="BT219" s="5">
        <v>1</v>
      </c>
      <c r="BU219" s="5">
        <v>50</v>
      </c>
      <c r="BV219" s="5">
        <v>50</v>
      </c>
      <c r="BW219" s="5">
        <v>5</v>
      </c>
      <c r="BX219" s="5">
        <v>3</v>
      </c>
      <c r="BY219" s="5"/>
      <c r="BZ219" s="5">
        <v>1</v>
      </c>
      <c r="CA219" s="5">
        <v>94</v>
      </c>
      <c r="CB219" s="5"/>
      <c r="CC219" s="5">
        <v>13</v>
      </c>
      <c r="CD219" s="5">
        <v>15</v>
      </c>
      <c r="CE219" s="5">
        <v>41</v>
      </c>
      <c r="CF219" s="5">
        <v>53</v>
      </c>
      <c r="CG219" s="5">
        <v>24</v>
      </c>
      <c r="CH219" s="5">
        <v>53</v>
      </c>
      <c r="CI219" s="5">
        <v>1</v>
      </c>
      <c r="CJ219" s="5">
        <v>13</v>
      </c>
      <c r="CK219" s="5"/>
      <c r="CL219" s="5">
        <v>15</v>
      </c>
      <c r="CM219" s="5">
        <v>1</v>
      </c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>
        <v>1</v>
      </c>
      <c r="CZ219" s="5">
        <v>315</v>
      </c>
      <c r="DA219" s="5">
        <v>159</v>
      </c>
      <c r="DB219" s="5">
        <v>26</v>
      </c>
      <c r="DC219" s="5">
        <v>2050</v>
      </c>
      <c r="DD219" s="5"/>
      <c r="DE219" s="5">
        <v>7</v>
      </c>
      <c r="DF219" s="5">
        <v>7</v>
      </c>
      <c r="DG219" s="5">
        <v>18</v>
      </c>
      <c r="DH219" s="5">
        <v>4</v>
      </c>
      <c r="DI219" s="5">
        <v>2</v>
      </c>
      <c r="DJ219" s="5">
        <v>5</v>
      </c>
      <c r="DK219" s="5">
        <v>3</v>
      </c>
      <c r="DL219" s="5">
        <v>6</v>
      </c>
      <c r="DM219" s="5">
        <v>10</v>
      </c>
      <c r="DN219" s="5">
        <v>12</v>
      </c>
      <c r="DO219" s="5">
        <v>9</v>
      </c>
      <c r="DP219" s="5">
        <v>3</v>
      </c>
      <c r="DQ219" s="5">
        <v>452</v>
      </c>
      <c r="DR219" s="5">
        <v>467</v>
      </c>
      <c r="DS219" s="5">
        <v>444</v>
      </c>
      <c r="DT219" s="5">
        <v>35</v>
      </c>
      <c r="DU219" s="5">
        <v>6</v>
      </c>
      <c r="DV219" s="5">
        <v>14</v>
      </c>
      <c r="DW219" s="5"/>
      <c r="DX219" s="5">
        <v>2</v>
      </c>
      <c r="DY219" s="5">
        <v>63</v>
      </c>
      <c r="DZ219" s="5">
        <v>92</v>
      </c>
      <c r="EA219" s="5">
        <v>42</v>
      </c>
      <c r="EB219" s="5">
        <v>26</v>
      </c>
      <c r="EC219" s="5">
        <v>7</v>
      </c>
      <c r="ED219" s="5">
        <v>11</v>
      </c>
      <c r="EE219" s="5"/>
      <c r="EF219" s="5">
        <v>6</v>
      </c>
      <c r="EG219" s="5">
        <v>65</v>
      </c>
      <c r="EH219" s="5">
        <v>79</v>
      </c>
      <c r="EI219" s="5">
        <v>47</v>
      </c>
      <c r="EJ219" s="5">
        <v>37</v>
      </c>
      <c r="EK219" s="5">
        <v>12</v>
      </c>
      <c r="EL219" s="5">
        <v>19</v>
      </c>
      <c r="EM219" s="5"/>
      <c r="EN219" s="5">
        <v>2</v>
      </c>
      <c r="EO219" s="5">
        <v>66</v>
      </c>
      <c r="EP219" s="5">
        <v>89</v>
      </c>
      <c r="EQ219" s="5">
        <v>52</v>
      </c>
      <c r="ER219" s="5">
        <v>31</v>
      </c>
    </row>
    <row r="220" spans="1:148" ht="15" x14ac:dyDescent="0.25">
      <c r="A220" s="4" t="s">
        <v>456</v>
      </c>
      <c r="B220" t="s">
        <v>22</v>
      </c>
      <c r="C220" t="s">
        <v>23</v>
      </c>
      <c r="D220" t="s">
        <v>445</v>
      </c>
      <c r="E220" t="s">
        <v>446</v>
      </c>
      <c r="F220" t="s">
        <v>457</v>
      </c>
      <c r="G220" t="s">
        <v>27</v>
      </c>
      <c r="H220" s="5">
        <v>26.97</v>
      </c>
      <c r="I220" s="5">
        <v>1334</v>
      </c>
      <c r="J220" s="9">
        <f t="shared" si="63"/>
        <v>-5.0599700149925031</v>
      </c>
      <c r="K220" s="9">
        <f t="shared" si="64"/>
        <v>0.56221889055472263</v>
      </c>
      <c r="L220" s="10">
        <f t="shared" si="70"/>
        <v>0.15442278860569716</v>
      </c>
      <c r="M220" s="10">
        <f t="shared" si="71"/>
        <v>0.57346326836581707</v>
      </c>
      <c r="N220" s="10">
        <f t="shared" si="72"/>
        <v>0.27211394302848574</v>
      </c>
      <c r="O220" s="10">
        <f t="shared" si="73"/>
        <v>0.46280991735537191</v>
      </c>
      <c r="P220" s="11">
        <f t="shared" si="65"/>
        <v>37.481259370314845</v>
      </c>
      <c r="Q220" s="10">
        <f t="shared" si="66"/>
        <v>2.0915032679738561E-2</v>
      </c>
      <c r="R220" s="10">
        <f t="shared" si="74"/>
        <v>0.5</v>
      </c>
      <c r="S220" s="10">
        <f t="shared" si="75"/>
        <v>0</v>
      </c>
      <c r="T220" s="10">
        <f t="shared" si="76"/>
        <v>0.97297297297297303</v>
      </c>
      <c r="U220" s="11">
        <f t="shared" si="67"/>
        <v>39</v>
      </c>
      <c r="V220" s="11">
        <f t="shared" si="68"/>
        <v>53</v>
      </c>
      <c r="W220" s="11">
        <f t="shared" si="77"/>
        <v>206</v>
      </c>
      <c r="X220" s="9">
        <f t="shared" si="78"/>
        <v>0.7496251874062968</v>
      </c>
      <c r="Y220" s="9">
        <f t="shared" si="79"/>
        <v>0</v>
      </c>
      <c r="Z220" s="10">
        <f t="shared" si="80"/>
        <v>0</v>
      </c>
      <c r="AA220" s="10"/>
      <c r="AB220" s="11">
        <f t="shared" si="81"/>
        <v>128.2051282051282</v>
      </c>
      <c r="AC220" s="11">
        <f t="shared" si="82"/>
        <v>111.69415292353824</v>
      </c>
      <c r="AD220" s="11">
        <f t="shared" si="69"/>
        <v>5.9970014992503744</v>
      </c>
      <c r="AE220" s="9">
        <f t="shared" si="83"/>
        <v>0.48241206030150752</v>
      </c>
      <c r="AF220" s="5">
        <v>34</v>
      </c>
      <c r="AG220" s="5">
        <v>39</v>
      </c>
      <c r="AH220" s="5">
        <v>86</v>
      </c>
      <c r="AI220" s="5">
        <v>9</v>
      </c>
      <c r="AJ220" s="5">
        <v>38</v>
      </c>
      <c r="AK220" s="5">
        <v>765</v>
      </c>
      <c r="AL220" s="5">
        <v>363</v>
      </c>
      <c r="AM220" s="5">
        <v>12</v>
      </c>
      <c r="AN220" s="5">
        <v>13</v>
      </c>
      <c r="AO220" s="5"/>
      <c r="AP220" s="5">
        <v>3</v>
      </c>
      <c r="AQ220" s="5">
        <v>123</v>
      </c>
      <c r="AR220" s="5">
        <v>66</v>
      </c>
      <c r="AS220" s="5">
        <v>71</v>
      </c>
      <c r="AT220" s="5">
        <v>33</v>
      </c>
      <c r="AU220" s="5">
        <v>518</v>
      </c>
      <c r="AV220" s="5">
        <v>504</v>
      </c>
      <c r="AW220" s="5">
        <v>435</v>
      </c>
      <c r="AX220" s="5">
        <v>699</v>
      </c>
      <c r="AY220" s="5">
        <v>426</v>
      </c>
      <c r="AZ220" s="5"/>
      <c r="BA220" s="5">
        <v>1</v>
      </c>
      <c r="BB220" s="5"/>
      <c r="BC220" s="5">
        <v>1</v>
      </c>
      <c r="BD220" s="5"/>
      <c r="BE220" s="5">
        <v>9287</v>
      </c>
      <c r="BF220" s="5"/>
      <c r="BG220" s="5">
        <v>1</v>
      </c>
      <c r="BH220" s="5"/>
      <c r="BI220" s="5"/>
      <c r="BJ220" s="5"/>
      <c r="BK220" s="5"/>
      <c r="BL220" s="5"/>
      <c r="BM220" s="5"/>
      <c r="BN220" s="5"/>
      <c r="BO220" s="5"/>
      <c r="BP220" s="5">
        <v>10</v>
      </c>
      <c r="BQ220" s="5"/>
      <c r="BR220" s="5"/>
      <c r="BS220" s="5">
        <v>42</v>
      </c>
      <c r="BT220" s="5">
        <v>1</v>
      </c>
      <c r="BU220" s="5">
        <v>50</v>
      </c>
      <c r="BV220" s="5">
        <v>51</v>
      </c>
      <c r="BW220" s="5"/>
      <c r="BX220" s="5">
        <v>5</v>
      </c>
      <c r="BY220" s="5"/>
      <c r="BZ220" s="5">
        <v>2</v>
      </c>
      <c r="CA220" s="5">
        <v>199</v>
      </c>
      <c r="CB220" s="5"/>
      <c r="CC220" s="5">
        <v>17</v>
      </c>
      <c r="CD220" s="5">
        <v>114</v>
      </c>
      <c r="CE220" s="5">
        <v>103</v>
      </c>
      <c r="CF220" s="5">
        <v>96</v>
      </c>
      <c r="CG220" s="5">
        <v>22</v>
      </c>
      <c r="CH220" s="5">
        <v>96</v>
      </c>
      <c r="CI220" s="5">
        <v>2</v>
      </c>
      <c r="CJ220" s="5">
        <v>16</v>
      </c>
      <c r="CK220" s="5"/>
      <c r="CL220" s="5"/>
      <c r="CM220" s="5">
        <v>2</v>
      </c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>
        <v>2</v>
      </c>
      <c r="CZ220" s="5">
        <v>149</v>
      </c>
      <c r="DA220" s="5">
        <v>150</v>
      </c>
      <c r="DB220" s="5">
        <v>21</v>
      </c>
      <c r="DC220" s="5">
        <v>6020</v>
      </c>
      <c r="DD220" s="5"/>
      <c r="DE220" s="5">
        <v>8</v>
      </c>
      <c r="DF220" s="5">
        <v>8</v>
      </c>
      <c r="DG220" s="5">
        <v>16</v>
      </c>
      <c r="DH220" s="5">
        <v>8</v>
      </c>
      <c r="DI220" s="5"/>
      <c r="DJ220" s="5"/>
      <c r="DK220" s="5">
        <v>5</v>
      </c>
      <c r="DL220" s="5">
        <v>11</v>
      </c>
      <c r="DM220" s="5">
        <v>14</v>
      </c>
      <c r="DN220" s="5">
        <v>9</v>
      </c>
      <c r="DO220" s="5">
        <v>6</v>
      </c>
      <c r="DP220" s="5">
        <v>3</v>
      </c>
      <c r="DQ220" s="5">
        <v>500</v>
      </c>
      <c r="DR220" s="5">
        <v>538</v>
      </c>
      <c r="DS220" s="5">
        <v>479</v>
      </c>
      <c r="DT220" s="5"/>
      <c r="DU220" s="5">
        <v>10</v>
      </c>
      <c r="DV220" s="5">
        <v>14</v>
      </c>
      <c r="DW220" s="5"/>
      <c r="DX220" s="5"/>
      <c r="DY220" s="5">
        <v>49</v>
      </c>
      <c r="DZ220" s="5">
        <v>74</v>
      </c>
      <c r="EA220" s="5">
        <v>27</v>
      </c>
      <c r="EB220" s="5">
        <v>16</v>
      </c>
      <c r="EC220" s="5">
        <v>10</v>
      </c>
      <c r="ED220" s="5">
        <v>17</v>
      </c>
      <c r="EE220" s="5"/>
      <c r="EF220" s="5"/>
      <c r="EG220" s="5">
        <v>85</v>
      </c>
      <c r="EH220" s="5">
        <v>76</v>
      </c>
      <c r="EI220" s="5">
        <v>31</v>
      </c>
      <c r="EJ220" s="5">
        <v>44</v>
      </c>
      <c r="EK220" s="5">
        <v>7</v>
      </c>
      <c r="EL220" s="5">
        <v>22</v>
      </c>
      <c r="EM220" s="5"/>
      <c r="EN220" s="5">
        <v>1</v>
      </c>
      <c r="EO220" s="5">
        <v>117</v>
      </c>
      <c r="EP220" s="5">
        <v>74</v>
      </c>
      <c r="EQ220" s="5">
        <v>33</v>
      </c>
      <c r="ER220" s="5">
        <v>66</v>
      </c>
    </row>
    <row r="221" spans="1:148" ht="15" x14ac:dyDescent="0.25">
      <c r="A221" s="4" t="s">
        <v>458</v>
      </c>
      <c r="B221" t="s">
        <v>22</v>
      </c>
      <c r="C221" t="s">
        <v>23</v>
      </c>
      <c r="D221" t="s">
        <v>445</v>
      </c>
      <c r="E221" t="s">
        <v>446</v>
      </c>
      <c r="F221" t="s">
        <v>459</v>
      </c>
      <c r="G221" t="s">
        <v>27</v>
      </c>
      <c r="H221" s="5">
        <v>61.36</v>
      </c>
      <c r="I221" s="5">
        <v>1977</v>
      </c>
      <c r="J221" s="9">
        <f t="shared" si="63"/>
        <v>-2.4026302478502779</v>
      </c>
      <c r="K221" s="9">
        <f t="shared" si="64"/>
        <v>6.1962569549822959</v>
      </c>
      <c r="L221" s="10">
        <f t="shared" si="70"/>
        <v>0.20435002529084473</v>
      </c>
      <c r="M221" s="10">
        <f t="shared" si="71"/>
        <v>0.56145675265553874</v>
      </c>
      <c r="N221" s="10">
        <f t="shared" si="72"/>
        <v>0.23419322205361659</v>
      </c>
      <c r="O221" s="10">
        <f t="shared" si="73"/>
        <v>0.71490280777537796</v>
      </c>
      <c r="P221" s="11">
        <f t="shared" si="65"/>
        <v>33.282751643904909</v>
      </c>
      <c r="Q221" s="10">
        <f t="shared" si="66"/>
        <v>2.8828828828828829E-2</v>
      </c>
      <c r="R221" s="10">
        <f t="shared" si="74"/>
        <v>0.5625</v>
      </c>
      <c r="S221" s="10">
        <f t="shared" si="75"/>
        <v>0.34375</v>
      </c>
      <c r="T221" s="10">
        <f t="shared" si="76"/>
        <v>1</v>
      </c>
      <c r="U221" s="11">
        <f t="shared" si="67"/>
        <v>62</v>
      </c>
      <c r="V221" s="11">
        <f t="shared" si="68"/>
        <v>61</v>
      </c>
      <c r="W221" s="11">
        <f t="shared" si="77"/>
        <v>404</v>
      </c>
      <c r="X221" s="9">
        <f t="shared" si="78"/>
        <v>0.50581689428426913</v>
      </c>
      <c r="Y221" s="9">
        <f t="shared" si="79"/>
        <v>0</v>
      </c>
      <c r="Z221" s="10">
        <f t="shared" si="80"/>
        <v>5.4878048780487805E-2</v>
      </c>
      <c r="AA221" s="10"/>
      <c r="AB221" s="11">
        <f t="shared" si="81"/>
        <v>98.591549295774641</v>
      </c>
      <c r="AC221" s="11">
        <f t="shared" si="82"/>
        <v>13.657056145675266</v>
      </c>
      <c r="AD221" s="11">
        <f t="shared" si="69"/>
        <v>6.0698027314112295</v>
      </c>
      <c r="AE221" s="9">
        <f t="shared" si="83"/>
        <v>1</v>
      </c>
      <c r="AF221" s="5">
        <v>55</v>
      </c>
      <c r="AG221" s="5">
        <v>71</v>
      </c>
      <c r="AH221" s="5">
        <v>188</v>
      </c>
      <c r="AI221" s="5">
        <v>17</v>
      </c>
      <c r="AJ221" s="5">
        <v>73</v>
      </c>
      <c r="AK221" s="5">
        <v>1110</v>
      </c>
      <c r="AL221" s="5">
        <v>463</v>
      </c>
      <c r="AM221" s="5">
        <v>14</v>
      </c>
      <c r="AN221" s="5">
        <v>20</v>
      </c>
      <c r="AO221" s="5"/>
      <c r="AP221" s="5">
        <v>6</v>
      </c>
      <c r="AQ221" s="5">
        <v>122</v>
      </c>
      <c r="AR221" s="5">
        <v>116</v>
      </c>
      <c r="AS221" s="5">
        <v>76</v>
      </c>
      <c r="AT221" s="5">
        <v>38</v>
      </c>
      <c r="AU221" s="5">
        <v>753</v>
      </c>
      <c r="AV221" s="5">
        <v>753</v>
      </c>
      <c r="AW221" s="5">
        <v>732</v>
      </c>
      <c r="AX221" s="5">
        <v>780</v>
      </c>
      <c r="AY221" s="5">
        <v>414</v>
      </c>
      <c r="AZ221" s="5">
        <v>2</v>
      </c>
      <c r="BA221" s="5">
        <v>1</v>
      </c>
      <c r="BB221" s="5"/>
      <c r="BC221" s="5">
        <v>1</v>
      </c>
      <c r="BD221" s="5"/>
      <c r="BE221" s="5">
        <v>13746</v>
      </c>
      <c r="BF221" s="5"/>
      <c r="BG221" s="5">
        <v>1</v>
      </c>
      <c r="BH221" s="5">
        <v>1</v>
      </c>
      <c r="BI221" s="5"/>
      <c r="BJ221" s="5"/>
      <c r="BK221" s="5"/>
      <c r="BL221" s="5"/>
      <c r="BM221" s="5"/>
      <c r="BN221" s="5">
        <v>9</v>
      </c>
      <c r="BO221" s="5">
        <v>3</v>
      </c>
      <c r="BP221" s="5">
        <v>18</v>
      </c>
      <c r="BQ221" s="5">
        <v>1</v>
      </c>
      <c r="BR221" s="5">
        <v>27</v>
      </c>
      <c r="BS221" s="5">
        <v>56</v>
      </c>
      <c r="BT221" s="5">
        <v>1</v>
      </c>
      <c r="BU221" s="5">
        <v>75</v>
      </c>
      <c r="BV221" s="5">
        <v>71</v>
      </c>
      <c r="BW221" s="5">
        <v>2</v>
      </c>
      <c r="BX221" s="5">
        <v>7</v>
      </c>
      <c r="BY221" s="5"/>
      <c r="BZ221" s="5">
        <v>2</v>
      </c>
      <c r="CA221" s="5">
        <v>164</v>
      </c>
      <c r="CB221" s="5"/>
      <c r="CC221" s="5">
        <v>12</v>
      </c>
      <c r="CD221" s="5">
        <v>6</v>
      </c>
      <c r="CE221" s="5">
        <v>82</v>
      </c>
      <c r="CF221" s="5">
        <v>82</v>
      </c>
      <c r="CG221" s="5">
        <v>18</v>
      </c>
      <c r="CH221" s="5">
        <v>164</v>
      </c>
      <c r="CI221" s="5">
        <v>2</v>
      </c>
      <c r="CJ221" s="5">
        <v>22</v>
      </c>
      <c r="CK221" s="5"/>
      <c r="CL221" s="5">
        <v>9</v>
      </c>
      <c r="CM221" s="5">
        <v>2</v>
      </c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>
        <v>1</v>
      </c>
      <c r="CZ221" s="5">
        <v>27</v>
      </c>
      <c r="DA221" s="5">
        <v>76</v>
      </c>
      <c r="DB221" s="5">
        <v>13</v>
      </c>
      <c r="DC221" s="5">
        <v>3000</v>
      </c>
      <c r="DD221" s="5"/>
      <c r="DE221" s="5">
        <v>14</v>
      </c>
      <c r="DF221" s="5">
        <v>12</v>
      </c>
      <c r="DG221" s="5">
        <v>32</v>
      </c>
      <c r="DH221" s="5">
        <v>18</v>
      </c>
      <c r="DI221" s="5"/>
      <c r="DJ221" s="5">
        <v>11</v>
      </c>
      <c r="DK221" s="5">
        <v>9</v>
      </c>
      <c r="DL221" s="5">
        <v>20</v>
      </c>
      <c r="DM221" s="5">
        <v>32</v>
      </c>
      <c r="DN221" s="5">
        <v>14</v>
      </c>
      <c r="DO221" s="5">
        <v>11</v>
      </c>
      <c r="DP221" s="5">
        <v>3</v>
      </c>
      <c r="DQ221" s="5">
        <v>658</v>
      </c>
      <c r="DR221" s="5">
        <v>701</v>
      </c>
      <c r="DS221" s="5">
        <v>645</v>
      </c>
      <c r="DT221" s="5">
        <v>40</v>
      </c>
      <c r="DU221" s="5">
        <v>17</v>
      </c>
      <c r="DV221" s="5">
        <v>30</v>
      </c>
      <c r="DW221" s="5"/>
      <c r="DX221" s="5">
        <v>9</v>
      </c>
      <c r="DY221" s="5">
        <v>65</v>
      </c>
      <c r="DZ221" s="5">
        <v>133</v>
      </c>
      <c r="EA221" s="5">
        <v>61</v>
      </c>
      <c r="EB221" s="5">
        <v>21</v>
      </c>
      <c r="EC221" s="5">
        <v>16</v>
      </c>
      <c r="ED221" s="5">
        <v>15</v>
      </c>
      <c r="EE221" s="5"/>
      <c r="EF221" s="5">
        <v>9</v>
      </c>
      <c r="EG221" s="5">
        <v>92</v>
      </c>
      <c r="EH221" s="5">
        <v>88</v>
      </c>
      <c r="EI221" s="5">
        <v>32</v>
      </c>
      <c r="EJ221" s="5">
        <v>31</v>
      </c>
      <c r="EK221" s="5">
        <v>15</v>
      </c>
      <c r="EL221" s="5">
        <v>16</v>
      </c>
      <c r="EM221" s="5"/>
      <c r="EN221" s="5">
        <v>6</v>
      </c>
      <c r="EO221" s="5">
        <v>108</v>
      </c>
      <c r="EP221" s="5">
        <v>108</v>
      </c>
      <c r="EQ221" s="5">
        <v>27</v>
      </c>
      <c r="ER221" s="5">
        <v>57</v>
      </c>
    </row>
    <row r="222" spans="1:148" ht="15" x14ac:dyDescent="0.25">
      <c r="A222" s="4" t="s">
        <v>460</v>
      </c>
      <c r="B222" t="s">
        <v>22</v>
      </c>
      <c r="C222" t="s">
        <v>23</v>
      </c>
      <c r="D222" t="s">
        <v>445</v>
      </c>
      <c r="E222" t="s">
        <v>446</v>
      </c>
      <c r="F222" t="s">
        <v>461</v>
      </c>
      <c r="G222" t="s">
        <v>35</v>
      </c>
      <c r="H222" s="5">
        <v>13.7</v>
      </c>
      <c r="I222" s="5">
        <v>207</v>
      </c>
      <c r="J222" s="9">
        <f t="shared" si="63"/>
        <v>-10.869565217391305</v>
      </c>
      <c r="K222" s="9">
        <f t="shared" si="64"/>
        <v>8.454106280193237</v>
      </c>
      <c r="L222" s="10">
        <f t="shared" si="70"/>
        <v>0.13526570048309178</v>
      </c>
      <c r="M222" s="10">
        <f t="shared" si="71"/>
        <v>0.57971014492753625</v>
      </c>
      <c r="N222" s="10">
        <f t="shared" si="72"/>
        <v>0.28502415458937197</v>
      </c>
      <c r="O222" s="10">
        <f t="shared" si="73"/>
        <v>0.42372881355932202</v>
      </c>
      <c r="P222" s="11">
        <f t="shared" si="65"/>
        <v>29.468599033816428</v>
      </c>
      <c r="Q222" s="10">
        <f t="shared" si="66"/>
        <v>0.1</v>
      </c>
      <c r="R222" s="10">
        <f t="shared" si="74"/>
        <v>0.5</v>
      </c>
      <c r="S222" s="10">
        <f t="shared" si="75"/>
        <v>0.5</v>
      </c>
      <c r="T222" s="10">
        <f t="shared" si="76"/>
        <v>0.95238095238095233</v>
      </c>
      <c r="U222" s="11">
        <f t="shared" si="67"/>
        <v>7</v>
      </c>
      <c r="V222" s="11">
        <f t="shared" si="68"/>
        <v>13</v>
      </c>
      <c r="W222" s="11">
        <f t="shared" si="77"/>
        <v>28</v>
      </c>
      <c r="X222" s="9">
        <f t="shared" si="78"/>
        <v>0</v>
      </c>
      <c r="Y222" s="9">
        <f t="shared" si="79"/>
        <v>0</v>
      </c>
      <c r="Z222" s="10" t="e">
        <f t="shared" si="80"/>
        <v>#DIV/0!</v>
      </c>
      <c r="AA222" s="10"/>
      <c r="AB222" s="11">
        <f t="shared" si="81"/>
        <v>0</v>
      </c>
      <c r="AC222" s="11">
        <f t="shared" si="82"/>
        <v>96.618357487922708</v>
      </c>
      <c r="AD222" s="11">
        <f t="shared" si="69"/>
        <v>4.8309178743961354</v>
      </c>
      <c r="AE222" s="9" t="e">
        <f t="shared" si="83"/>
        <v>#DIV/0!</v>
      </c>
      <c r="AF222" s="5">
        <v>5</v>
      </c>
      <c r="AG222" s="5">
        <v>6</v>
      </c>
      <c r="AH222" s="5">
        <v>13</v>
      </c>
      <c r="AI222" s="5">
        <v>1</v>
      </c>
      <c r="AJ222" s="5">
        <v>3</v>
      </c>
      <c r="AK222" s="5">
        <v>120</v>
      </c>
      <c r="AL222" s="5">
        <v>59</v>
      </c>
      <c r="AM222" s="5">
        <v>2</v>
      </c>
      <c r="AN222" s="5">
        <v>3</v>
      </c>
      <c r="AO222" s="5"/>
      <c r="AP222" s="5">
        <v>1</v>
      </c>
      <c r="AQ222" s="5">
        <v>19</v>
      </c>
      <c r="AR222" s="5">
        <v>17</v>
      </c>
      <c r="AS222" s="5">
        <v>7</v>
      </c>
      <c r="AT222" s="5">
        <v>4</v>
      </c>
      <c r="AU222" s="5">
        <v>105</v>
      </c>
      <c r="AV222" s="5">
        <v>100</v>
      </c>
      <c r="AW222" s="5">
        <v>78</v>
      </c>
      <c r="AX222" s="5">
        <v>113</v>
      </c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>
        <v>6</v>
      </c>
      <c r="BO222" s="5"/>
      <c r="BP222" s="5"/>
      <c r="BQ222" s="5"/>
      <c r="BR222" s="5"/>
      <c r="BS222" s="5">
        <v>6</v>
      </c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>
        <v>1</v>
      </c>
      <c r="CZ222" s="5">
        <v>20</v>
      </c>
      <c r="DA222" s="5">
        <v>15</v>
      </c>
      <c r="DB222" s="5">
        <v>8</v>
      </c>
      <c r="DC222" s="5">
        <v>201</v>
      </c>
      <c r="DD222" s="5"/>
      <c r="DE222" s="5">
        <v>1</v>
      </c>
      <c r="DF222" s="5">
        <v>1</v>
      </c>
      <c r="DG222" s="5">
        <v>12</v>
      </c>
      <c r="DH222" s="5">
        <v>6</v>
      </c>
      <c r="DI222" s="5">
        <v>1</v>
      </c>
      <c r="DJ222" s="5">
        <v>5</v>
      </c>
      <c r="DK222" s="5">
        <v>4</v>
      </c>
      <c r="DL222" s="5">
        <v>1</v>
      </c>
      <c r="DM222" s="5">
        <v>1</v>
      </c>
      <c r="DN222" s="5">
        <v>5</v>
      </c>
      <c r="DO222" s="5">
        <v>3</v>
      </c>
      <c r="DP222" s="5">
        <v>2</v>
      </c>
      <c r="DQ222" s="5">
        <v>61</v>
      </c>
      <c r="DR222" s="5">
        <v>64</v>
      </c>
      <c r="DS222" s="5">
        <v>60</v>
      </c>
      <c r="DT222" s="5">
        <v>7</v>
      </c>
      <c r="DU222" s="5">
        <v>2</v>
      </c>
      <c r="DV222" s="5">
        <v>6</v>
      </c>
      <c r="DW222" s="5"/>
      <c r="DX222" s="5">
        <v>1</v>
      </c>
      <c r="DY222" s="5">
        <v>13</v>
      </c>
      <c r="DZ222" s="5">
        <v>11</v>
      </c>
      <c r="EA222" s="5">
        <v>3</v>
      </c>
      <c r="EB222" s="5">
        <v>1</v>
      </c>
      <c r="EC222" s="5"/>
      <c r="ED222" s="5">
        <v>4</v>
      </c>
      <c r="EE222" s="5"/>
      <c r="EF222" s="5"/>
      <c r="EG222" s="5">
        <v>11</v>
      </c>
      <c r="EH222" s="5">
        <v>17</v>
      </c>
      <c r="EI222" s="5">
        <v>2</v>
      </c>
      <c r="EJ222" s="5">
        <v>3</v>
      </c>
      <c r="EK222" s="5">
        <v>3</v>
      </c>
      <c r="EL222" s="5">
        <v>3</v>
      </c>
      <c r="EM222" s="5"/>
      <c r="EN222" s="5">
        <v>1</v>
      </c>
      <c r="EO222" s="5">
        <v>5</v>
      </c>
      <c r="EP222" s="5">
        <v>10</v>
      </c>
      <c r="EQ222" s="5">
        <v>3</v>
      </c>
      <c r="ER222" s="5"/>
    </row>
    <row r="223" spans="1:148" ht="15" x14ac:dyDescent="0.25">
      <c r="A223" s="4" t="s">
        <v>462</v>
      </c>
      <c r="B223" t="s">
        <v>22</v>
      </c>
      <c r="C223" t="s">
        <v>23</v>
      </c>
      <c r="D223" t="s">
        <v>445</v>
      </c>
      <c r="E223" t="s">
        <v>446</v>
      </c>
      <c r="F223" t="s">
        <v>463</v>
      </c>
      <c r="G223" t="s">
        <v>35</v>
      </c>
      <c r="H223" s="5">
        <v>7.55</v>
      </c>
      <c r="I223" s="5">
        <v>436</v>
      </c>
      <c r="J223" s="9">
        <f t="shared" si="63"/>
        <v>-98.050458715596335</v>
      </c>
      <c r="K223" s="9">
        <f t="shared" si="64"/>
        <v>-39.564220183486242</v>
      </c>
      <c r="L223" s="10">
        <f t="shared" si="70"/>
        <v>0.14908256880733944</v>
      </c>
      <c r="M223" s="10">
        <f t="shared" si="71"/>
        <v>0.41055045871559631</v>
      </c>
      <c r="N223" s="10">
        <f t="shared" si="72"/>
        <v>0.44036697247706424</v>
      </c>
      <c r="O223" s="10">
        <f t="shared" si="73"/>
        <v>0.30208333333333331</v>
      </c>
      <c r="P223" s="11">
        <f t="shared" si="65"/>
        <v>18.11926605504587</v>
      </c>
      <c r="Q223" s="10">
        <f t="shared" si="66"/>
        <v>7.2625698324022353E-2</v>
      </c>
      <c r="R223" s="10">
        <f t="shared" si="74"/>
        <v>0.53846153846153844</v>
      </c>
      <c r="S223" s="10">
        <f t="shared" si="75"/>
        <v>0.53846153846153844</v>
      </c>
      <c r="T223" s="10">
        <f t="shared" si="76"/>
        <v>0.9652173913043478</v>
      </c>
      <c r="U223" s="11">
        <f t="shared" si="67"/>
        <v>14</v>
      </c>
      <c r="V223" s="11">
        <f t="shared" si="68"/>
        <v>144</v>
      </c>
      <c r="W223" s="11">
        <f t="shared" si="77"/>
        <v>65</v>
      </c>
      <c r="X223" s="9">
        <f t="shared" si="78"/>
        <v>0</v>
      </c>
      <c r="Y223" s="9">
        <f t="shared" si="79"/>
        <v>0</v>
      </c>
      <c r="Z223" s="10" t="e">
        <f t="shared" si="80"/>
        <v>#DIV/0!</v>
      </c>
      <c r="AA223" s="10"/>
      <c r="AB223" s="11">
        <f t="shared" si="81"/>
        <v>0</v>
      </c>
      <c r="AC223" s="11">
        <f t="shared" si="82"/>
        <v>0</v>
      </c>
      <c r="AD223" s="11">
        <f t="shared" si="69"/>
        <v>4.5871559633027523</v>
      </c>
      <c r="AE223" s="9" t="e">
        <f t="shared" si="83"/>
        <v>#DIV/0!</v>
      </c>
      <c r="AF223" s="5">
        <v>10</v>
      </c>
      <c r="AG223" s="5">
        <v>12</v>
      </c>
      <c r="AH223" s="5">
        <v>34</v>
      </c>
      <c r="AI223" s="5">
        <v>2</v>
      </c>
      <c r="AJ223" s="5">
        <v>7</v>
      </c>
      <c r="AK223" s="5">
        <v>179</v>
      </c>
      <c r="AL223" s="5">
        <v>192</v>
      </c>
      <c r="AM223" s="5">
        <v>2</v>
      </c>
      <c r="AN223" s="5">
        <v>41</v>
      </c>
      <c r="AO223" s="5"/>
      <c r="AP223" s="5">
        <v>2</v>
      </c>
      <c r="AQ223" s="5">
        <v>86</v>
      </c>
      <c r="AR223" s="5">
        <v>26</v>
      </c>
      <c r="AS223" s="5">
        <v>59</v>
      </c>
      <c r="AT223" s="5">
        <v>18</v>
      </c>
      <c r="AU223" s="5">
        <v>115</v>
      </c>
      <c r="AV223" s="5">
        <v>111</v>
      </c>
      <c r="AW223" s="5"/>
      <c r="AX223" s="5">
        <v>185</v>
      </c>
      <c r="AY223" s="5">
        <v>38</v>
      </c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>
        <v>10</v>
      </c>
      <c r="BO223" s="5"/>
      <c r="BP223" s="5"/>
      <c r="BQ223" s="5"/>
      <c r="BR223" s="5"/>
      <c r="BS223" s="5">
        <v>4</v>
      </c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>
        <v>1</v>
      </c>
      <c r="CZ223" s="5"/>
      <c r="DA223" s="5"/>
      <c r="DB223" s="5">
        <v>7</v>
      </c>
      <c r="DC223" s="5">
        <v>295</v>
      </c>
      <c r="DD223" s="5"/>
      <c r="DE223" s="5">
        <v>2</v>
      </c>
      <c r="DF223" s="5">
        <v>2</v>
      </c>
      <c r="DG223" s="5">
        <v>13</v>
      </c>
      <c r="DH223" s="5">
        <v>7</v>
      </c>
      <c r="DI223" s="5"/>
      <c r="DJ223" s="5">
        <v>7</v>
      </c>
      <c r="DK223" s="5">
        <v>4</v>
      </c>
      <c r="DL223" s="5">
        <v>8</v>
      </c>
      <c r="DM223" s="5">
        <v>10</v>
      </c>
      <c r="DN223" s="5">
        <v>7</v>
      </c>
      <c r="DO223" s="5">
        <v>4</v>
      </c>
      <c r="DP223" s="5">
        <v>3</v>
      </c>
      <c r="DQ223" s="5">
        <v>79</v>
      </c>
      <c r="DR223" s="5">
        <v>79</v>
      </c>
      <c r="DS223" s="5">
        <v>76</v>
      </c>
      <c r="DT223" s="5">
        <v>18.5</v>
      </c>
      <c r="DU223" s="5">
        <v>3</v>
      </c>
      <c r="DV223" s="5">
        <v>49</v>
      </c>
      <c r="DW223" s="5"/>
      <c r="DX223" s="5">
        <v>4</v>
      </c>
      <c r="DY223" s="5">
        <v>73</v>
      </c>
      <c r="DZ223" s="5">
        <v>24</v>
      </c>
      <c r="EA223" s="5">
        <v>14</v>
      </c>
      <c r="EB223" s="5">
        <v>48</v>
      </c>
      <c r="EC223" s="5">
        <v>5</v>
      </c>
      <c r="ED223" s="5">
        <v>38</v>
      </c>
      <c r="EE223" s="5"/>
      <c r="EF223" s="5">
        <v>1</v>
      </c>
      <c r="EG223" s="5">
        <v>70</v>
      </c>
      <c r="EH223" s="5">
        <v>31</v>
      </c>
      <c r="EI223" s="5">
        <v>12</v>
      </c>
      <c r="EJ223" s="5">
        <v>46</v>
      </c>
      <c r="EK223" s="5">
        <v>4</v>
      </c>
      <c r="EL223" s="5">
        <v>57</v>
      </c>
      <c r="EM223" s="5"/>
      <c r="EN223" s="5"/>
      <c r="EO223" s="5">
        <v>83</v>
      </c>
      <c r="EP223" s="5">
        <v>30</v>
      </c>
      <c r="EQ223" s="5">
        <v>18</v>
      </c>
      <c r="ER223" s="5">
        <v>60</v>
      </c>
    </row>
    <row r="224" spans="1:148" ht="15" x14ac:dyDescent="0.25">
      <c r="A224" s="4" t="s">
        <v>464</v>
      </c>
      <c r="B224" t="s">
        <v>22</v>
      </c>
      <c r="C224" t="s">
        <v>23</v>
      </c>
      <c r="D224" t="s">
        <v>445</v>
      </c>
      <c r="E224" t="s">
        <v>446</v>
      </c>
      <c r="F224" t="s">
        <v>465</v>
      </c>
      <c r="G224" t="s">
        <v>27</v>
      </c>
      <c r="H224" s="5">
        <v>20.13</v>
      </c>
      <c r="I224" s="5">
        <v>2066</v>
      </c>
      <c r="J224" s="9">
        <f t="shared" si="63"/>
        <v>-5.9293320425943854</v>
      </c>
      <c r="K224" s="9">
        <f t="shared" si="64"/>
        <v>2.1781219748305909</v>
      </c>
      <c r="L224" s="10">
        <f t="shared" si="70"/>
        <v>0.16505324298160698</v>
      </c>
      <c r="M224" s="10">
        <f t="shared" si="71"/>
        <v>0.58228460793804449</v>
      </c>
      <c r="N224" s="10">
        <f t="shared" si="72"/>
        <v>0.25266214908034851</v>
      </c>
      <c r="O224" s="10">
        <f t="shared" si="73"/>
        <v>0.53065134099616862</v>
      </c>
      <c r="P224" s="11">
        <f t="shared" si="65"/>
        <v>38.383349467570184</v>
      </c>
      <c r="Q224" s="10">
        <f t="shared" si="66"/>
        <v>2.4106400665004156E-2</v>
      </c>
      <c r="R224" s="10">
        <f t="shared" si="74"/>
        <v>0.27586206896551724</v>
      </c>
      <c r="S224" s="10">
        <f t="shared" si="75"/>
        <v>0.31034482758620691</v>
      </c>
      <c r="T224" s="10">
        <f t="shared" si="76"/>
        <v>0.99082568807339455</v>
      </c>
      <c r="U224" s="11">
        <f t="shared" si="67"/>
        <v>59</v>
      </c>
      <c r="V224" s="11">
        <f t="shared" si="68"/>
        <v>75</v>
      </c>
      <c r="W224" s="11">
        <f t="shared" si="77"/>
        <v>341</v>
      </c>
      <c r="X224" s="9">
        <f t="shared" si="78"/>
        <v>0.48402710551790901</v>
      </c>
      <c r="Y224" s="9">
        <f t="shared" si="79"/>
        <v>0</v>
      </c>
      <c r="Z224" s="10">
        <f t="shared" si="80"/>
        <v>0</v>
      </c>
      <c r="AA224" s="10"/>
      <c r="AB224" s="11">
        <f t="shared" si="81"/>
        <v>83.333333333333329</v>
      </c>
      <c r="AC224" s="11">
        <f t="shared" si="82"/>
        <v>105.03388189738625</v>
      </c>
      <c r="AD224" s="11">
        <f t="shared" si="69"/>
        <v>6.2923523717328171</v>
      </c>
      <c r="AE224" s="9">
        <f t="shared" si="83"/>
        <v>0.52238805970149249</v>
      </c>
      <c r="AF224" s="5">
        <v>43</v>
      </c>
      <c r="AG224" s="5">
        <v>72</v>
      </c>
      <c r="AH224" s="5">
        <v>138</v>
      </c>
      <c r="AI224" s="5">
        <v>24</v>
      </c>
      <c r="AJ224" s="5">
        <v>64</v>
      </c>
      <c r="AK224" s="5">
        <v>1203</v>
      </c>
      <c r="AL224" s="5">
        <v>522</v>
      </c>
      <c r="AM224" s="5">
        <v>13</v>
      </c>
      <c r="AN224" s="5">
        <v>33</v>
      </c>
      <c r="AO224" s="5"/>
      <c r="AP224" s="5">
        <v>4</v>
      </c>
      <c r="AQ224" s="5">
        <v>103</v>
      </c>
      <c r="AR224" s="5">
        <v>91</v>
      </c>
      <c r="AS224" s="5">
        <v>50</v>
      </c>
      <c r="AT224" s="5">
        <v>40</v>
      </c>
      <c r="AU224" s="5">
        <v>763</v>
      </c>
      <c r="AV224" s="5">
        <v>756</v>
      </c>
      <c r="AW224" s="5">
        <v>628</v>
      </c>
      <c r="AX224" s="5">
        <v>767</v>
      </c>
      <c r="AY224" s="5">
        <v>333</v>
      </c>
      <c r="AZ224" s="5"/>
      <c r="BA224" s="5">
        <v>1</v>
      </c>
      <c r="BB224" s="5"/>
      <c r="BC224" s="5">
        <v>1</v>
      </c>
      <c r="BD224" s="5"/>
      <c r="BE224" s="5">
        <v>16365</v>
      </c>
      <c r="BF224" s="5"/>
      <c r="BG224" s="5">
        <v>1</v>
      </c>
      <c r="BH224" s="5">
        <v>1</v>
      </c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>
        <v>48</v>
      </c>
      <c r="BT224" s="5">
        <v>2</v>
      </c>
      <c r="BU224" s="5">
        <v>75</v>
      </c>
      <c r="BV224" s="5">
        <v>66</v>
      </c>
      <c r="BW224" s="5"/>
      <c r="BX224" s="5">
        <v>6</v>
      </c>
      <c r="BY224" s="5"/>
      <c r="BZ224" s="5">
        <v>1</v>
      </c>
      <c r="CA224" s="5">
        <v>134</v>
      </c>
      <c r="CB224" s="5"/>
      <c r="CC224" s="5">
        <v>19</v>
      </c>
      <c r="CD224" s="5">
        <v>1</v>
      </c>
      <c r="CE224" s="5">
        <v>64</v>
      </c>
      <c r="CF224" s="5">
        <v>70</v>
      </c>
      <c r="CG224" s="5">
        <v>16</v>
      </c>
      <c r="CH224" s="5">
        <v>70</v>
      </c>
      <c r="CI224" s="5">
        <v>1</v>
      </c>
      <c r="CJ224" s="5">
        <v>18</v>
      </c>
      <c r="CK224" s="5"/>
      <c r="CL224" s="5"/>
      <c r="CM224" s="5">
        <v>1</v>
      </c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>
        <v>1</v>
      </c>
      <c r="CZ224" s="5">
        <v>217</v>
      </c>
      <c r="DA224" s="5">
        <v>127</v>
      </c>
      <c r="DB224" s="5">
        <v>5</v>
      </c>
      <c r="DC224" s="5">
        <v>1425</v>
      </c>
      <c r="DD224" s="5"/>
      <c r="DE224" s="5">
        <v>13</v>
      </c>
      <c r="DF224" s="5">
        <v>13</v>
      </c>
      <c r="DG224" s="5">
        <v>29</v>
      </c>
      <c r="DH224" s="5">
        <v>8</v>
      </c>
      <c r="DI224" s="5">
        <v>1</v>
      </c>
      <c r="DJ224" s="5">
        <v>8</v>
      </c>
      <c r="DK224" s="5">
        <v>4</v>
      </c>
      <c r="DL224" s="5">
        <v>8</v>
      </c>
      <c r="DM224" s="5">
        <v>20</v>
      </c>
      <c r="DN224" s="5">
        <v>12</v>
      </c>
      <c r="DO224" s="5">
        <v>10</v>
      </c>
      <c r="DP224" s="5">
        <v>2</v>
      </c>
      <c r="DQ224" s="5">
        <v>793</v>
      </c>
      <c r="DR224" s="5">
        <v>828</v>
      </c>
      <c r="DS224" s="5">
        <v>783</v>
      </c>
      <c r="DT224" s="5">
        <v>10.5</v>
      </c>
      <c r="DU224" s="5">
        <v>21</v>
      </c>
      <c r="DV224" s="5">
        <v>28</v>
      </c>
      <c r="DW224" s="5"/>
      <c r="DX224" s="5">
        <v>4</v>
      </c>
      <c r="DY224" s="5">
        <v>90</v>
      </c>
      <c r="DZ224" s="5">
        <v>112</v>
      </c>
      <c r="EA224" s="5">
        <v>55</v>
      </c>
      <c r="EB224" s="5">
        <v>42</v>
      </c>
      <c r="EC224" s="5">
        <v>11</v>
      </c>
      <c r="ED224" s="5">
        <v>19</v>
      </c>
      <c r="EE224" s="5"/>
      <c r="EF224" s="5">
        <v>6</v>
      </c>
      <c r="EG224" s="5">
        <v>92</v>
      </c>
      <c r="EH224" s="5">
        <v>96</v>
      </c>
      <c r="EI224" s="5">
        <v>50</v>
      </c>
      <c r="EJ224" s="5">
        <v>35</v>
      </c>
      <c r="EK224" s="5">
        <v>14</v>
      </c>
      <c r="EL224" s="5">
        <v>28</v>
      </c>
      <c r="EM224" s="5"/>
      <c r="EN224" s="5">
        <v>2</v>
      </c>
      <c r="EO224" s="5">
        <v>111</v>
      </c>
      <c r="EP224" s="5">
        <v>118</v>
      </c>
      <c r="EQ224" s="5">
        <v>48</v>
      </c>
      <c r="ER224" s="5">
        <v>68</v>
      </c>
    </row>
    <row r="225" spans="1:148" ht="15" x14ac:dyDescent="0.25">
      <c r="A225" s="4" t="s">
        <v>466</v>
      </c>
      <c r="B225" t="s">
        <v>22</v>
      </c>
      <c r="C225" t="s">
        <v>23</v>
      </c>
      <c r="D225" t="s">
        <v>445</v>
      </c>
      <c r="E225" t="s">
        <v>446</v>
      </c>
      <c r="F225" t="s">
        <v>467</v>
      </c>
      <c r="G225" t="s">
        <v>27</v>
      </c>
      <c r="H225" s="5">
        <v>22.27</v>
      </c>
      <c r="I225" s="5">
        <v>1334</v>
      </c>
      <c r="J225" s="9">
        <f t="shared" si="63"/>
        <v>-6.184407796101949</v>
      </c>
      <c r="K225" s="9">
        <f t="shared" si="64"/>
        <v>3.7481259370314839</v>
      </c>
      <c r="L225" s="10">
        <f t="shared" si="70"/>
        <v>0.17616191904047976</v>
      </c>
      <c r="M225" s="10">
        <f t="shared" si="71"/>
        <v>0.57046476761619191</v>
      </c>
      <c r="N225" s="10">
        <f t="shared" si="72"/>
        <v>0.25337331334332835</v>
      </c>
      <c r="O225" s="10">
        <f t="shared" si="73"/>
        <v>0.58284023668639051</v>
      </c>
      <c r="P225" s="11">
        <f t="shared" si="65"/>
        <v>36.806596701649177</v>
      </c>
      <c r="Q225" s="10">
        <f t="shared" si="66"/>
        <v>4.3363994743758211E-2</v>
      </c>
      <c r="R225" s="10">
        <f t="shared" si="74"/>
        <v>0.54545454545454541</v>
      </c>
      <c r="S225" s="10">
        <f t="shared" si="75"/>
        <v>0.69696969696969702</v>
      </c>
      <c r="T225" s="10">
        <f t="shared" si="76"/>
        <v>1</v>
      </c>
      <c r="U225" s="11">
        <f t="shared" si="67"/>
        <v>40</v>
      </c>
      <c r="V225" s="11">
        <f t="shared" si="68"/>
        <v>65</v>
      </c>
      <c r="W225" s="11">
        <f t="shared" si="77"/>
        <v>235</v>
      </c>
      <c r="X225" s="9">
        <f t="shared" si="78"/>
        <v>0</v>
      </c>
      <c r="Y225" s="9">
        <f t="shared" si="79"/>
        <v>0</v>
      </c>
      <c r="Z225" s="10">
        <f t="shared" si="80"/>
        <v>4.5161290322580643E-2</v>
      </c>
      <c r="AA225" s="10"/>
      <c r="AB225" s="11">
        <f t="shared" si="81"/>
        <v>111.1111111111111</v>
      </c>
      <c r="AC225" s="11">
        <f t="shared" si="82"/>
        <v>344.82758620689657</v>
      </c>
      <c r="AD225" s="11">
        <f t="shared" si="69"/>
        <v>4.497751124437781</v>
      </c>
      <c r="AE225" s="9">
        <f t="shared" si="83"/>
        <v>0.54838709677419351</v>
      </c>
      <c r="AF225" s="5">
        <v>38</v>
      </c>
      <c r="AG225" s="5">
        <v>36</v>
      </c>
      <c r="AH225" s="5">
        <v>112</v>
      </c>
      <c r="AI225" s="5">
        <v>11</v>
      </c>
      <c r="AJ225" s="5">
        <v>38</v>
      </c>
      <c r="AK225" s="5">
        <v>761</v>
      </c>
      <c r="AL225" s="5">
        <v>338</v>
      </c>
      <c r="AM225" s="5">
        <v>9</v>
      </c>
      <c r="AN225" s="5">
        <v>8</v>
      </c>
      <c r="AO225" s="5"/>
      <c r="AP225" s="5">
        <v>4</v>
      </c>
      <c r="AQ225" s="5">
        <v>102</v>
      </c>
      <c r="AR225" s="5">
        <v>116</v>
      </c>
      <c r="AS225" s="5">
        <v>49</v>
      </c>
      <c r="AT225" s="5">
        <v>52</v>
      </c>
      <c r="AU225" s="5">
        <v>522</v>
      </c>
      <c r="AV225" s="5">
        <v>522</v>
      </c>
      <c r="AW225" s="5">
        <v>405</v>
      </c>
      <c r="AX225" s="5">
        <v>542</v>
      </c>
      <c r="AY225" s="5">
        <v>265</v>
      </c>
      <c r="AZ225" s="5"/>
      <c r="BA225" s="5"/>
      <c r="BB225" s="5"/>
      <c r="BC225" s="5">
        <v>1</v>
      </c>
      <c r="BD225" s="5"/>
      <c r="BE225" s="5">
        <v>10947</v>
      </c>
      <c r="BF225" s="5"/>
      <c r="BG225" s="5">
        <v>1</v>
      </c>
      <c r="BH225" s="5"/>
      <c r="BI225" s="5"/>
      <c r="BJ225" s="5"/>
      <c r="BK225" s="5"/>
      <c r="BL225" s="5"/>
      <c r="BM225" s="5"/>
      <c r="BN225" s="5">
        <v>2</v>
      </c>
      <c r="BO225" s="5">
        <v>1</v>
      </c>
      <c r="BP225" s="5">
        <v>5</v>
      </c>
      <c r="BQ225" s="5"/>
      <c r="BR225" s="5"/>
      <c r="BS225" s="5">
        <v>26</v>
      </c>
      <c r="BT225" s="5">
        <v>1</v>
      </c>
      <c r="BU225" s="5">
        <v>50</v>
      </c>
      <c r="BV225" s="5">
        <v>50</v>
      </c>
      <c r="BW225" s="5">
        <v>6</v>
      </c>
      <c r="BX225" s="5">
        <v>4</v>
      </c>
      <c r="BY225" s="5"/>
      <c r="BZ225" s="5">
        <v>1</v>
      </c>
      <c r="CA225" s="5">
        <v>155</v>
      </c>
      <c r="CB225" s="5"/>
      <c r="CC225" s="5">
        <v>16</v>
      </c>
      <c r="CD225" s="5">
        <v>60</v>
      </c>
      <c r="CE225" s="5">
        <v>67</v>
      </c>
      <c r="CF225" s="5">
        <v>88</v>
      </c>
      <c r="CG225" s="5">
        <v>37</v>
      </c>
      <c r="CH225" s="5">
        <v>85</v>
      </c>
      <c r="CI225" s="5">
        <v>1</v>
      </c>
      <c r="CJ225" s="5">
        <v>17</v>
      </c>
      <c r="CK225" s="5"/>
      <c r="CL225" s="5">
        <v>7</v>
      </c>
      <c r="CM225" s="5">
        <v>1</v>
      </c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>
        <v>1</v>
      </c>
      <c r="CZ225" s="5">
        <v>460</v>
      </c>
      <c r="DA225" s="5">
        <v>73</v>
      </c>
      <c r="DB225" s="5">
        <v>48</v>
      </c>
      <c r="DC225" s="5">
        <v>6150</v>
      </c>
      <c r="DD225" s="5"/>
      <c r="DE225" s="5">
        <v>7</v>
      </c>
      <c r="DF225" s="5">
        <v>6</v>
      </c>
      <c r="DG225" s="5">
        <v>33</v>
      </c>
      <c r="DH225" s="5">
        <v>18</v>
      </c>
      <c r="DI225" s="5">
        <v>5</v>
      </c>
      <c r="DJ225" s="5">
        <v>18</v>
      </c>
      <c r="DK225" s="5">
        <v>8</v>
      </c>
      <c r="DL225" s="5">
        <v>11</v>
      </c>
      <c r="DM225" s="5">
        <v>17</v>
      </c>
      <c r="DN225" s="5">
        <v>16</v>
      </c>
      <c r="DO225" s="5">
        <v>7</v>
      </c>
      <c r="DP225" s="5">
        <v>9</v>
      </c>
      <c r="DQ225" s="5">
        <v>491</v>
      </c>
      <c r="DR225" s="5">
        <v>516</v>
      </c>
      <c r="DS225" s="5">
        <v>473</v>
      </c>
      <c r="DT225" s="5">
        <v>12</v>
      </c>
      <c r="DU225" s="5">
        <v>7</v>
      </c>
      <c r="DV225" s="5">
        <v>13</v>
      </c>
      <c r="DW225" s="5">
        <v>1</v>
      </c>
      <c r="DX225" s="5">
        <v>2</v>
      </c>
      <c r="DY225" s="5">
        <v>84</v>
      </c>
      <c r="DZ225" s="5">
        <v>79</v>
      </c>
      <c r="EA225" s="5">
        <v>40</v>
      </c>
      <c r="EB225" s="5">
        <v>31</v>
      </c>
      <c r="EC225" s="5">
        <v>12</v>
      </c>
      <c r="ED225" s="5">
        <v>26</v>
      </c>
      <c r="EE225" s="5"/>
      <c r="EF225" s="5">
        <v>4</v>
      </c>
      <c r="EG225" s="5">
        <v>81</v>
      </c>
      <c r="EH225" s="5">
        <v>80</v>
      </c>
      <c r="EI225" s="5">
        <v>45</v>
      </c>
      <c r="EJ225" s="5">
        <v>33</v>
      </c>
      <c r="EK225" s="5">
        <v>12</v>
      </c>
      <c r="EL225" s="5">
        <v>26</v>
      </c>
      <c r="EM225" s="5"/>
      <c r="EN225" s="5">
        <v>3</v>
      </c>
      <c r="EO225" s="5">
        <v>97</v>
      </c>
      <c r="EP225" s="5">
        <v>98</v>
      </c>
      <c r="EQ225" s="5">
        <v>49</v>
      </c>
      <c r="ER225" s="5">
        <v>47</v>
      </c>
    </row>
    <row r="226" spans="1:148" ht="15" x14ac:dyDescent="0.25">
      <c r="A226" s="4" t="s">
        <v>468</v>
      </c>
      <c r="H226" s="5">
        <v>239.75</v>
      </c>
      <c r="I226" s="5">
        <v>26951</v>
      </c>
      <c r="J226" s="9">
        <f t="shared" si="63"/>
        <v>-4.8050165114466994</v>
      </c>
      <c r="K226" s="9">
        <f t="shared" si="64"/>
        <v>-3.6176765240621869</v>
      </c>
      <c r="L226" s="10">
        <f t="shared" si="70"/>
        <v>0.16626470260843754</v>
      </c>
      <c r="M226" s="10">
        <f t="shared" si="71"/>
        <v>0.54372750547289528</v>
      </c>
      <c r="N226" s="10">
        <f t="shared" si="72"/>
        <v>0.29000779191866721</v>
      </c>
      <c r="O226" s="10">
        <f t="shared" si="73"/>
        <v>0.47991299897645856</v>
      </c>
      <c r="P226" s="11">
        <f t="shared" si="65"/>
        <v>42.740529108381878</v>
      </c>
      <c r="Q226" s="10">
        <f t="shared" si="66"/>
        <v>3.0708339020062782E-2</v>
      </c>
      <c r="R226" s="10">
        <f t="shared" si="74"/>
        <v>0.42666666666666669</v>
      </c>
      <c r="S226" s="10">
        <f t="shared" si="75"/>
        <v>0.19111111111111112</v>
      </c>
      <c r="T226" s="10">
        <f t="shared" si="76"/>
        <v>0.97416548295454541</v>
      </c>
      <c r="U226" s="11">
        <f t="shared" si="67"/>
        <v>817</v>
      </c>
      <c r="V226" s="11">
        <f t="shared" si="68"/>
        <v>1001</v>
      </c>
      <c r="W226" s="11">
        <f t="shared" si="77"/>
        <v>4481</v>
      </c>
      <c r="X226" s="9">
        <f t="shared" si="78"/>
        <v>0.33393937145189423</v>
      </c>
      <c r="Y226" s="9">
        <f t="shared" si="79"/>
        <v>0.89265788886409281</v>
      </c>
      <c r="Z226" s="10">
        <f t="shared" si="80"/>
        <v>3.0744336569579287E-2</v>
      </c>
      <c r="AA226" s="10"/>
      <c r="AB226" s="11">
        <f t="shared" si="81"/>
        <v>99.866844207723034</v>
      </c>
      <c r="AC226" s="11">
        <f t="shared" si="82"/>
        <v>146.00571407368929</v>
      </c>
      <c r="AD226" s="11">
        <f t="shared" si="69"/>
        <v>6.9385180512782458</v>
      </c>
      <c r="AE226" s="9">
        <f t="shared" si="83"/>
        <v>0.72491909385113273</v>
      </c>
      <c r="AF226" s="5">
        <v>723</v>
      </c>
      <c r="AG226" s="5">
        <v>751</v>
      </c>
      <c r="AH226" s="5">
        <v>2028</v>
      </c>
      <c r="AI226" s="5">
        <v>249</v>
      </c>
      <c r="AJ226" s="5">
        <v>730</v>
      </c>
      <c r="AK226" s="5">
        <v>14654</v>
      </c>
      <c r="AL226" s="5">
        <v>7816</v>
      </c>
      <c r="AM226" s="5">
        <v>190</v>
      </c>
      <c r="AN226" s="5">
        <v>334</v>
      </c>
      <c r="AO226" s="5"/>
      <c r="AP226" s="5">
        <v>43</v>
      </c>
      <c r="AQ226" s="5">
        <v>2634</v>
      </c>
      <c r="AR226" s="5">
        <v>2147</v>
      </c>
      <c r="AS226" s="5">
        <v>1255</v>
      </c>
      <c r="AT226" s="5">
        <v>961</v>
      </c>
      <c r="AU226" s="5">
        <v>11264</v>
      </c>
      <c r="AV226" s="5">
        <v>10973</v>
      </c>
      <c r="AW226" s="5">
        <v>9941</v>
      </c>
      <c r="AX226" s="5">
        <v>25018</v>
      </c>
      <c r="AY226" s="5">
        <v>10809</v>
      </c>
      <c r="AZ226" s="5">
        <v>46</v>
      </c>
      <c r="BA226" s="5">
        <v>9</v>
      </c>
      <c r="BB226" s="5">
        <v>4</v>
      </c>
      <c r="BC226" s="5">
        <v>11</v>
      </c>
      <c r="BD226" s="5">
        <v>4</v>
      </c>
      <c r="BE226" s="5">
        <v>109094</v>
      </c>
      <c r="BF226" s="5">
        <v>24850</v>
      </c>
      <c r="BG226" s="5">
        <v>10</v>
      </c>
      <c r="BH226" s="5">
        <v>3</v>
      </c>
      <c r="BI226" s="5"/>
      <c r="BJ226" s="5">
        <v>74</v>
      </c>
      <c r="BK226" s="5">
        <v>73</v>
      </c>
      <c r="BL226" s="5"/>
      <c r="BM226" s="5"/>
      <c r="BN226" s="5">
        <v>23</v>
      </c>
      <c r="BO226" s="5">
        <v>5</v>
      </c>
      <c r="BP226" s="5">
        <v>339</v>
      </c>
      <c r="BQ226" s="5">
        <v>5</v>
      </c>
      <c r="BR226" s="5">
        <v>145</v>
      </c>
      <c r="BS226" s="5">
        <v>542</v>
      </c>
      <c r="BT226" s="5">
        <v>13</v>
      </c>
      <c r="BU226" s="5">
        <v>844</v>
      </c>
      <c r="BV226" s="5">
        <v>769</v>
      </c>
      <c r="BW226" s="5">
        <v>12</v>
      </c>
      <c r="BX226" s="5">
        <v>75</v>
      </c>
      <c r="BY226" s="5"/>
      <c r="BZ226" s="5">
        <v>10</v>
      </c>
      <c r="CA226" s="5">
        <v>1854</v>
      </c>
      <c r="CB226" s="5"/>
      <c r="CC226" s="5">
        <v>188</v>
      </c>
      <c r="CD226" s="5">
        <v>422</v>
      </c>
      <c r="CE226" s="5">
        <v>932</v>
      </c>
      <c r="CF226" s="5">
        <v>922</v>
      </c>
      <c r="CG226" s="5">
        <v>267</v>
      </c>
      <c r="CH226" s="5">
        <v>1344</v>
      </c>
      <c r="CI226" s="5">
        <v>10</v>
      </c>
      <c r="CJ226" s="5">
        <v>236</v>
      </c>
      <c r="CK226" s="5"/>
      <c r="CL226" s="5">
        <v>57</v>
      </c>
      <c r="CM226" s="5">
        <v>10</v>
      </c>
      <c r="CN226" s="5">
        <v>176</v>
      </c>
      <c r="CO226" s="5"/>
      <c r="CP226" s="5">
        <v>105</v>
      </c>
      <c r="CQ226" s="5">
        <v>1</v>
      </c>
      <c r="CR226" s="5">
        <v>117</v>
      </c>
      <c r="CS226" s="5">
        <v>9</v>
      </c>
      <c r="CT226" s="5">
        <v>336</v>
      </c>
      <c r="CU226" s="5">
        <v>10</v>
      </c>
      <c r="CV226" s="5">
        <v>140</v>
      </c>
      <c r="CW226" s="5"/>
      <c r="CX226" s="5"/>
      <c r="CY226" s="5">
        <v>23</v>
      </c>
      <c r="CZ226" s="5">
        <v>3935</v>
      </c>
      <c r="DA226" s="5">
        <v>2706</v>
      </c>
      <c r="DB226" s="5">
        <v>718</v>
      </c>
      <c r="DC226" s="5">
        <v>139409</v>
      </c>
      <c r="DD226" s="5">
        <v>4</v>
      </c>
      <c r="DE226" s="5">
        <v>208</v>
      </c>
      <c r="DF226" s="5">
        <v>187</v>
      </c>
      <c r="DG226" s="5">
        <v>450</v>
      </c>
      <c r="DH226" s="5">
        <v>192</v>
      </c>
      <c r="DI226" s="5">
        <v>4</v>
      </c>
      <c r="DJ226" s="5">
        <v>82</v>
      </c>
      <c r="DK226" s="5">
        <v>110</v>
      </c>
      <c r="DL226" s="5">
        <v>110</v>
      </c>
      <c r="DM226" s="5">
        <v>238</v>
      </c>
      <c r="DN226" s="5">
        <v>257</v>
      </c>
      <c r="DO226" s="5">
        <v>214</v>
      </c>
      <c r="DP226" s="5">
        <v>43</v>
      </c>
      <c r="DQ226" s="5">
        <v>11519</v>
      </c>
      <c r="DR226" s="5">
        <v>12224</v>
      </c>
      <c r="DS226" s="5">
        <v>10716</v>
      </c>
      <c r="DT226" s="5">
        <v>185.5</v>
      </c>
      <c r="DU226" s="5">
        <v>206</v>
      </c>
      <c r="DV226" s="5">
        <v>318</v>
      </c>
      <c r="DW226" s="5">
        <v>1</v>
      </c>
      <c r="DX226" s="5">
        <v>51</v>
      </c>
      <c r="DY226" s="5">
        <v>1982</v>
      </c>
      <c r="DZ226" s="5">
        <v>1814</v>
      </c>
      <c r="EA226" s="5">
        <v>817</v>
      </c>
      <c r="EB226" s="5">
        <v>941</v>
      </c>
      <c r="EC226" s="5">
        <v>217</v>
      </c>
      <c r="ED226" s="5">
        <v>339</v>
      </c>
      <c r="EE226" s="5">
        <v>1</v>
      </c>
      <c r="EF226" s="5">
        <v>52</v>
      </c>
      <c r="EG226" s="5">
        <v>2583</v>
      </c>
      <c r="EH226" s="5">
        <v>2082</v>
      </c>
      <c r="EI226" s="5">
        <v>904</v>
      </c>
      <c r="EJ226" s="5">
        <v>1179</v>
      </c>
      <c r="EK226" s="5">
        <v>204</v>
      </c>
      <c r="EL226" s="5">
        <v>344</v>
      </c>
      <c r="EM226" s="5"/>
      <c r="EN226" s="5">
        <v>41</v>
      </c>
      <c r="EO226" s="5">
        <v>2770</v>
      </c>
      <c r="EP226" s="5">
        <v>2312</v>
      </c>
      <c r="EQ226" s="5">
        <v>1038</v>
      </c>
      <c r="ER226" s="5">
        <v>1323</v>
      </c>
    </row>
    <row r="227" spans="1:148" ht="15" x14ac:dyDescent="0.25">
      <c r="A227" s="4" t="s">
        <v>469</v>
      </c>
      <c r="B227" t="s">
        <v>22</v>
      </c>
      <c r="C227" t="s">
        <v>23</v>
      </c>
      <c r="D227" t="s">
        <v>470</v>
      </c>
      <c r="E227" t="s">
        <v>446</v>
      </c>
      <c r="F227" t="s">
        <v>471</v>
      </c>
      <c r="G227" t="s">
        <v>49</v>
      </c>
      <c r="H227" s="5">
        <v>21.39</v>
      </c>
      <c r="I227" s="5">
        <v>928</v>
      </c>
      <c r="J227" s="9">
        <f t="shared" si="63"/>
        <v>-9.1594827586206886</v>
      </c>
      <c r="K227" s="9">
        <f t="shared" si="64"/>
        <v>-11.853448275862068</v>
      </c>
      <c r="L227" s="10">
        <f t="shared" si="70"/>
        <v>0.14870689655172414</v>
      </c>
      <c r="M227" s="10">
        <f t="shared" si="71"/>
        <v>0.48814655172413796</v>
      </c>
      <c r="N227" s="10">
        <f t="shared" si="72"/>
        <v>0.36314655172413796</v>
      </c>
      <c r="O227" s="10">
        <f t="shared" si="73"/>
        <v>0.34718100890207715</v>
      </c>
      <c r="P227" s="11">
        <f t="shared" si="65"/>
        <v>36.96120689655173</v>
      </c>
      <c r="Q227" s="10">
        <f t="shared" si="66"/>
        <v>3.7527593818984545E-2</v>
      </c>
      <c r="R227" s="10">
        <f t="shared" si="74"/>
        <v>0.52941176470588236</v>
      </c>
      <c r="S227" s="10">
        <f t="shared" si="75"/>
        <v>0.23529411764705882</v>
      </c>
      <c r="T227" s="10">
        <f t="shared" si="76"/>
        <v>0.76842105263157889</v>
      </c>
      <c r="U227" s="11">
        <f t="shared" si="67"/>
        <v>13</v>
      </c>
      <c r="V227" s="11">
        <f t="shared" si="68"/>
        <v>29</v>
      </c>
      <c r="W227" s="11">
        <f t="shared" si="77"/>
        <v>138</v>
      </c>
      <c r="X227" s="9">
        <f t="shared" si="78"/>
        <v>0</v>
      </c>
      <c r="Y227" s="9">
        <f t="shared" si="79"/>
        <v>0</v>
      </c>
      <c r="Z227" s="10" t="e">
        <f t="shared" si="80"/>
        <v>#DIV/0!</v>
      </c>
      <c r="AA227" s="10"/>
      <c r="AB227" s="11">
        <f t="shared" si="81"/>
        <v>71.428571428571431</v>
      </c>
      <c r="AC227" s="11">
        <f t="shared" si="82"/>
        <v>25.862068965517242</v>
      </c>
      <c r="AD227" s="11">
        <f t="shared" si="69"/>
        <v>9.6982758620689662</v>
      </c>
      <c r="AE227" s="9" t="e">
        <f t="shared" si="83"/>
        <v>#DIV/0!</v>
      </c>
      <c r="AF227" s="5">
        <v>22</v>
      </c>
      <c r="AG227" s="5">
        <v>28</v>
      </c>
      <c r="AH227" s="5">
        <v>61</v>
      </c>
      <c r="AI227" s="5">
        <v>6</v>
      </c>
      <c r="AJ227" s="5">
        <v>21</v>
      </c>
      <c r="AK227" s="5">
        <v>453</v>
      </c>
      <c r="AL227" s="5">
        <v>337</v>
      </c>
      <c r="AM227" s="5">
        <v>8</v>
      </c>
      <c r="AN227" s="5">
        <v>18</v>
      </c>
      <c r="AO227" s="5"/>
      <c r="AP227" s="5">
        <v>2</v>
      </c>
      <c r="AQ227" s="5">
        <v>110</v>
      </c>
      <c r="AR227" s="5">
        <v>120</v>
      </c>
      <c r="AS227" s="5">
        <v>60</v>
      </c>
      <c r="AT227" s="5">
        <v>49</v>
      </c>
      <c r="AU227" s="5">
        <v>475</v>
      </c>
      <c r="AV227" s="5">
        <v>365</v>
      </c>
      <c r="AW227" s="5">
        <v>330</v>
      </c>
      <c r="AX227" s="5">
        <v>3172</v>
      </c>
      <c r="AY227" s="5">
        <v>928</v>
      </c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>
        <v>1</v>
      </c>
      <c r="BO227" s="5">
        <v>5</v>
      </c>
      <c r="BP227" s="5">
        <v>11</v>
      </c>
      <c r="BQ227" s="5"/>
      <c r="BR227" s="5"/>
      <c r="BS227" s="5">
        <v>20</v>
      </c>
      <c r="BT227" s="5">
        <v>1</v>
      </c>
      <c r="BU227" s="5">
        <v>25</v>
      </c>
      <c r="BV227" s="5">
        <v>22</v>
      </c>
      <c r="BW227" s="5"/>
      <c r="BX227" s="5">
        <v>2</v>
      </c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>
        <v>1</v>
      </c>
      <c r="CZ227" s="5">
        <v>24</v>
      </c>
      <c r="DA227" s="5">
        <v>29</v>
      </c>
      <c r="DB227" s="5">
        <v>21</v>
      </c>
      <c r="DC227" s="5">
        <v>1973</v>
      </c>
      <c r="DD227" s="5"/>
      <c r="DE227" s="5">
        <v>9</v>
      </c>
      <c r="DF227" s="5">
        <v>9</v>
      </c>
      <c r="DG227" s="5">
        <v>17</v>
      </c>
      <c r="DH227" s="5">
        <v>9</v>
      </c>
      <c r="DI227" s="5"/>
      <c r="DJ227" s="5">
        <v>4</v>
      </c>
      <c r="DK227" s="5">
        <v>7</v>
      </c>
      <c r="DL227" s="5">
        <v>1</v>
      </c>
      <c r="DM227" s="5">
        <v>3</v>
      </c>
      <c r="DN227" s="5">
        <v>9</v>
      </c>
      <c r="DO227" s="5">
        <v>9</v>
      </c>
      <c r="DP227" s="5"/>
      <c r="DQ227" s="5">
        <v>343</v>
      </c>
      <c r="DR227" s="5">
        <v>360</v>
      </c>
      <c r="DS227" s="5">
        <v>333</v>
      </c>
      <c r="DT227" s="5">
        <v>15</v>
      </c>
      <c r="DU227" s="5">
        <v>1</v>
      </c>
      <c r="DV227" s="5">
        <v>4</v>
      </c>
      <c r="DW227" s="5"/>
      <c r="DX227" s="5">
        <v>2</v>
      </c>
      <c r="DY227" s="5"/>
      <c r="DZ227" s="5"/>
      <c r="EA227" s="5"/>
      <c r="EB227" s="5"/>
      <c r="EC227" s="5"/>
      <c r="ED227" s="5">
        <v>9</v>
      </c>
      <c r="EE227" s="5"/>
      <c r="EF227" s="5"/>
      <c r="EG227" s="5">
        <v>117</v>
      </c>
      <c r="EH227" s="5">
        <v>77</v>
      </c>
      <c r="EI227" s="5">
        <v>28</v>
      </c>
      <c r="EJ227" s="5">
        <v>64</v>
      </c>
      <c r="EK227" s="5">
        <v>4</v>
      </c>
      <c r="EL227" s="5">
        <v>16</v>
      </c>
      <c r="EM227" s="5"/>
      <c r="EN227" s="5">
        <v>2</v>
      </c>
      <c r="EO227" s="5">
        <v>143</v>
      </c>
      <c r="EP227" s="5">
        <v>138</v>
      </c>
      <c r="EQ227" s="5">
        <v>48</v>
      </c>
      <c r="ER227" s="5">
        <v>67</v>
      </c>
    </row>
    <row r="228" spans="1:148" ht="15" x14ac:dyDescent="0.25">
      <c r="A228" s="4" t="s">
        <v>472</v>
      </c>
      <c r="B228" t="s">
        <v>29</v>
      </c>
      <c r="C228" t="s">
        <v>30</v>
      </c>
      <c r="D228" t="s">
        <v>470</v>
      </c>
      <c r="E228" t="s">
        <v>446</v>
      </c>
      <c r="F228" t="s">
        <v>473</v>
      </c>
      <c r="G228" t="s">
        <v>40</v>
      </c>
      <c r="H228" s="5">
        <v>49.88</v>
      </c>
      <c r="I228" s="5">
        <v>9823</v>
      </c>
      <c r="J228" s="9">
        <f t="shared" si="63"/>
        <v>-5.039193729003359</v>
      </c>
      <c r="K228" s="9">
        <f t="shared" si="64"/>
        <v>-1.8833350300315586</v>
      </c>
      <c r="L228" s="10">
        <f t="shared" si="70"/>
        <v>0.16054158607350097</v>
      </c>
      <c r="M228" s="10">
        <f t="shared" si="71"/>
        <v>0.52519596864501683</v>
      </c>
      <c r="N228" s="10">
        <f t="shared" si="72"/>
        <v>0.31426244528148223</v>
      </c>
      <c r="O228" s="10">
        <f t="shared" si="73"/>
        <v>0.43051506316812438</v>
      </c>
      <c r="P228" s="11">
        <f t="shared" si="65"/>
        <v>46.981573857273744</v>
      </c>
      <c r="Q228" s="10">
        <f t="shared" si="66"/>
        <v>3.0432254312851327E-2</v>
      </c>
      <c r="R228" s="10">
        <f t="shared" si="74"/>
        <v>0.43312101910828027</v>
      </c>
      <c r="S228" s="10">
        <f t="shared" si="75"/>
        <v>0.1464968152866242</v>
      </c>
      <c r="T228" s="10">
        <f t="shared" si="76"/>
        <v>0.97566471383506082</v>
      </c>
      <c r="U228" s="11">
        <f t="shared" si="67"/>
        <v>250</v>
      </c>
      <c r="V228" s="11">
        <f t="shared" si="68"/>
        <v>343</v>
      </c>
      <c r="W228" s="11">
        <f t="shared" si="77"/>
        <v>1577</v>
      </c>
      <c r="X228" s="9">
        <f t="shared" si="78"/>
        <v>0.40720757406087754</v>
      </c>
      <c r="Y228" s="9">
        <f t="shared" si="79"/>
        <v>1.2682308180088777</v>
      </c>
      <c r="Z228" s="10">
        <f t="shared" si="80"/>
        <v>1.6103059581320451E-3</v>
      </c>
      <c r="AA228" s="10"/>
      <c r="AB228" s="11">
        <f t="shared" si="81"/>
        <v>84.291187739463609</v>
      </c>
      <c r="AC228" s="11">
        <f t="shared" si="82"/>
        <v>87.040618955512571</v>
      </c>
      <c r="AD228" s="11">
        <f t="shared" si="69"/>
        <v>6.9225287590349183</v>
      </c>
      <c r="AE228" s="9">
        <f t="shared" si="83"/>
        <v>0.83896940418679544</v>
      </c>
      <c r="AF228" s="5">
        <v>224</v>
      </c>
      <c r="AG228" s="5">
        <v>261</v>
      </c>
      <c r="AH228" s="5">
        <v>748</v>
      </c>
      <c r="AI228" s="5">
        <v>96</v>
      </c>
      <c r="AJ228" s="5">
        <v>248</v>
      </c>
      <c r="AK228" s="5">
        <v>5159</v>
      </c>
      <c r="AL228" s="5">
        <v>3087</v>
      </c>
      <c r="AM228" s="5">
        <v>49</v>
      </c>
      <c r="AN228" s="5">
        <v>105</v>
      </c>
      <c r="AO228" s="5"/>
      <c r="AP228" s="5">
        <v>11</v>
      </c>
      <c r="AQ228" s="5">
        <v>1105</v>
      </c>
      <c r="AR228" s="5">
        <v>787</v>
      </c>
      <c r="AS228" s="5">
        <v>516</v>
      </c>
      <c r="AT228" s="5">
        <v>316</v>
      </c>
      <c r="AU228" s="5">
        <v>4438</v>
      </c>
      <c r="AV228" s="5">
        <v>4330</v>
      </c>
      <c r="AW228" s="5">
        <v>3739</v>
      </c>
      <c r="AX228" s="5">
        <v>9394</v>
      </c>
      <c r="AY228" s="5">
        <v>4072</v>
      </c>
      <c r="AZ228" s="5">
        <v>20</v>
      </c>
      <c r="BA228" s="5">
        <v>4</v>
      </c>
      <c r="BB228" s="5">
        <v>2</v>
      </c>
      <c r="BC228" s="5">
        <v>4</v>
      </c>
      <c r="BD228" s="5">
        <v>2</v>
      </c>
      <c r="BE228" s="5">
        <v>39707</v>
      </c>
      <c r="BF228" s="5">
        <v>13844</v>
      </c>
      <c r="BG228" s="5">
        <v>3</v>
      </c>
      <c r="BH228" s="5">
        <v>1</v>
      </c>
      <c r="BI228" s="5"/>
      <c r="BJ228" s="5"/>
      <c r="BK228" s="5"/>
      <c r="BL228" s="5"/>
      <c r="BM228" s="5"/>
      <c r="BN228" s="5"/>
      <c r="BO228" s="5"/>
      <c r="BP228" s="5">
        <v>77</v>
      </c>
      <c r="BQ228" s="5">
        <v>1</v>
      </c>
      <c r="BR228" s="5">
        <v>33</v>
      </c>
      <c r="BS228" s="5">
        <v>116</v>
      </c>
      <c r="BT228" s="5">
        <v>3</v>
      </c>
      <c r="BU228" s="5">
        <v>249</v>
      </c>
      <c r="BV228" s="5">
        <v>245</v>
      </c>
      <c r="BW228" s="5"/>
      <c r="BX228" s="5">
        <v>22</v>
      </c>
      <c r="BY228" s="5"/>
      <c r="BZ228" s="5">
        <v>2</v>
      </c>
      <c r="CA228" s="5">
        <v>621</v>
      </c>
      <c r="CB228" s="5"/>
      <c r="CC228" s="5">
        <v>57</v>
      </c>
      <c r="CD228" s="5">
        <v>85</v>
      </c>
      <c r="CE228" s="5">
        <v>297</v>
      </c>
      <c r="CF228" s="5">
        <v>324</v>
      </c>
      <c r="CG228" s="5">
        <v>47</v>
      </c>
      <c r="CH228" s="5">
        <v>521</v>
      </c>
      <c r="CI228" s="5">
        <v>2</v>
      </c>
      <c r="CJ228" s="5">
        <v>71</v>
      </c>
      <c r="CK228" s="5"/>
      <c r="CL228" s="5">
        <v>1</v>
      </c>
      <c r="CM228" s="5">
        <v>2</v>
      </c>
      <c r="CN228" s="5">
        <v>70</v>
      </c>
      <c r="CO228" s="5"/>
      <c r="CP228" s="5"/>
      <c r="CQ228" s="5">
        <v>1</v>
      </c>
      <c r="CR228" s="5">
        <v>117</v>
      </c>
      <c r="CS228" s="5"/>
      <c r="CT228" s="5"/>
      <c r="CU228" s="5"/>
      <c r="CV228" s="5"/>
      <c r="CW228" s="5"/>
      <c r="CX228" s="5"/>
      <c r="CY228" s="5">
        <v>6</v>
      </c>
      <c r="CZ228" s="5">
        <v>855</v>
      </c>
      <c r="DA228" s="5">
        <v>828</v>
      </c>
      <c r="DB228" s="5">
        <v>234</v>
      </c>
      <c r="DC228" s="5">
        <v>82012</v>
      </c>
      <c r="DD228" s="5">
        <v>1</v>
      </c>
      <c r="DE228" s="5">
        <v>79</v>
      </c>
      <c r="DF228" s="5">
        <v>68</v>
      </c>
      <c r="DG228" s="5">
        <v>157</v>
      </c>
      <c r="DH228" s="5">
        <v>68</v>
      </c>
      <c r="DI228" s="5">
        <v>1</v>
      </c>
      <c r="DJ228" s="5">
        <v>22</v>
      </c>
      <c r="DK228" s="5">
        <v>30</v>
      </c>
      <c r="DL228" s="5">
        <v>21</v>
      </c>
      <c r="DM228" s="5">
        <v>61</v>
      </c>
      <c r="DN228" s="5">
        <v>83</v>
      </c>
      <c r="DO228" s="5">
        <v>67</v>
      </c>
      <c r="DP228" s="5">
        <v>16</v>
      </c>
      <c r="DQ228" s="5">
        <v>4615</v>
      </c>
      <c r="DR228" s="5">
        <v>4884</v>
      </c>
      <c r="DS228" s="5">
        <v>4109</v>
      </c>
      <c r="DT228" s="5">
        <v>18</v>
      </c>
      <c r="DU228" s="5">
        <v>61</v>
      </c>
      <c r="DV228" s="5">
        <v>100</v>
      </c>
      <c r="DW228" s="5"/>
      <c r="DX228" s="5">
        <v>15</v>
      </c>
      <c r="DY228" s="5">
        <v>888</v>
      </c>
      <c r="DZ228" s="5">
        <v>797</v>
      </c>
      <c r="EA228" s="5">
        <v>362</v>
      </c>
      <c r="EB228" s="5">
        <v>394</v>
      </c>
      <c r="EC228" s="5">
        <v>71</v>
      </c>
      <c r="ED228" s="5">
        <v>112</v>
      </c>
      <c r="EE228" s="5"/>
      <c r="EF228" s="5">
        <v>21</v>
      </c>
      <c r="EG228" s="5">
        <v>1017</v>
      </c>
      <c r="EH228" s="5">
        <v>890</v>
      </c>
      <c r="EI228" s="5">
        <v>346</v>
      </c>
      <c r="EJ228" s="5">
        <v>462</v>
      </c>
      <c r="EK228" s="5">
        <v>69</v>
      </c>
      <c r="EL228" s="5">
        <v>131</v>
      </c>
      <c r="EM228" s="5"/>
      <c r="EN228" s="5">
        <v>9</v>
      </c>
      <c r="EO228" s="5">
        <v>1084</v>
      </c>
      <c r="EP228" s="5">
        <v>885</v>
      </c>
      <c r="EQ228" s="5">
        <v>381</v>
      </c>
      <c r="ER228" s="5">
        <v>507</v>
      </c>
    </row>
    <row r="229" spans="1:148" ht="15" x14ac:dyDescent="0.25">
      <c r="A229" s="4" t="s">
        <v>474</v>
      </c>
      <c r="B229" t="s">
        <v>22</v>
      </c>
      <c r="C229" t="s">
        <v>23</v>
      </c>
      <c r="D229" t="s">
        <v>470</v>
      </c>
      <c r="E229" t="s">
        <v>446</v>
      </c>
      <c r="F229" t="s">
        <v>475</v>
      </c>
      <c r="G229" t="s">
        <v>27</v>
      </c>
      <c r="H229" s="5">
        <v>21.92</v>
      </c>
      <c r="I229" s="5">
        <v>1365</v>
      </c>
      <c r="J229" s="9">
        <f t="shared" si="63"/>
        <v>-4.9450549450549453</v>
      </c>
      <c r="K229" s="9">
        <f t="shared" si="64"/>
        <v>-1.4652014652014651</v>
      </c>
      <c r="L229" s="10">
        <f t="shared" si="70"/>
        <v>0.16776556776556775</v>
      </c>
      <c r="M229" s="10">
        <f t="shared" si="71"/>
        <v>0.57435897435897432</v>
      </c>
      <c r="N229" s="10">
        <f t="shared" si="72"/>
        <v>0.2578754578754579</v>
      </c>
      <c r="O229" s="10">
        <f t="shared" si="73"/>
        <v>0.51420454545454541</v>
      </c>
      <c r="P229" s="11">
        <f t="shared" si="65"/>
        <v>34.945054945054942</v>
      </c>
      <c r="Q229" s="10">
        <f t="shared" si="66"/>
        <v>2.2959183673469389E-2</v>
      </c>
      <c r="R229" s="10">
        <f t="shared" si="74"/>
        <v>0.27777777777777779</v>
      </c>
      <c r="S229" s="10">
        <f t="shared" si="75"/>
        <v>0.33333333333333331</v>
      </c>
      <c r="T229" s="10">
        <f t="shared" si="76"/>
        <v>1</v>
      </c>
      <c r="U229" s="11">
        <f t="shared" si="67"/>
        <v>47</v>
      </c>
      <c r="V229" s="11">
        <f t="shared" si="68"/>
        <v>56</v>
      </c>
      <c r="W229" s="11">
        <f t="shared" si="77"/>
        <v>229</v>
      </c>
      <c r="X229" s="9">
        <f t="shared" si="78"/>
        <v>0</v>
      </c>
      <c r="Y229" s="9">
        <f t="shared" si="79"/>
        <v>0</v>
      </c>
      <c r="Z229" s="10">
        <f t="shared" si="80"/>
        <v>6.9767441860465115E-2</v>
      </c>
      <c r="AA229" s="10"/>
      <c r="AB229" s="11">
        <f t="shared" si="81"/>
        <v>90.909090909090907</v>
      </c>
      <c r="AC229" s="11">
        <f t="shared" si="82"/>
        <v>200.73260073260073</v>
      </c>
      <c r="AD229" s="11">
        <f t="shared" si="69"/>
        <v>6.5934065934065931</v>
      </c>
      <c r="AE229" s="9">
        <f t="shared" si="83"/>
        <v>0.51162790697674421</v>
      </c>
      <c r="AF229" s="5">
        <v>46</v>
      </c>
      <c r="AG229" s="5">
        <v>33</v>
      </c>
      <c r="AH229" s="5">
        <v>94</v>
      </c>
      <c r="AI229" s="5">
        <v>8</v>
      </c>
      <c r="AJ229" s="5">
        <v>48</v>
      </c>
      <c r="AK229" s="5">
        <v>784</v>
      </c>
      <c r="AL229" s="5">
        <v>352</v>
      </c>
      <c r="AM229" s="5">
        <v>9</v>
      </c>
      <c r="AN229" s="5">
        <v>18</v>
      </c>
      <c r="AO229" s="5"/>
      <c r="AP229" s="5">
        <v>4</v>
      </c>
      <c r="AQ229" s="5">
        <v>163</v>
      </c>
      <c r="AR229" s="5">
        <v>135</v>
      </c>
      <c r="AS229" s="5">
        <v>90</v>
      </c>
      <c r="AT229" s="5">
        <v>78</v>
      </c>
      <c r="AU229" s="5">
        <v>534</v>
      </c>
      <c r="AV229" s="5">
        <v>534</v>
      </c>
      <c r="AW229" s="5">
        <v>521</v>
      </c>
      <c r="AX229" s="5">
        <v>971</v>
      </c>
      <c r="AY229" s="5">
        <v>445</v>
      </c>
      <c r="AZ229" s="5"/>
      <c r="BA229" s="5"/>
      <c r="BB229" s="5"/>
      <c r="BC229" s="5">
        <v>1</v>
      </c>
      <c r="BD229" s="5"/>
      <c r="BE229" s="5">
        <v>5883</v>
      </c>
      <c r="BF229" s="5"/>
      <c r="BG229" s="5">
        <v>1</v>
      </c>
      <c r="BH229" s="5"/>
      <c r="BI229" s="5"/>
      <c r="BJ229" s="5"/>
      <c r="BK229" s="5"/>
      <c r="BL229" s="5"/>
      <c r="BM229" s="5"/>
      <c r="BN229" s="5">
        <v>2</v>
      </c>
      <c r="BO229" s="5"/>
      <c r="BP229" s="5">
        <v>4</v>
      </c>
      <c r="BQ229" s="5"/>
      <c r="BR229" s="5"/>
      <c r="BS229" s="5">
        <v>14</v>
      </c>
      <c r="BT229" s="5">
        <v>1</v>
      </c>
      <c r="BU229" s="5">
        <v>45</v>
      </c>
      <c r="BV229" s="5">
        <v>33</v>
      </c>
      <c r="BW229" s="5">
        <v>7</v>
      </c>
      <c r="BX229" s="5">
        <v>3</v>
      </c>
      <c r="BY229" s="5"/>
      <c r="BZ229" s="5">
        <v>1</v>
      </c>
      <c r="CA229" s="5">
        <v>129</v>
      </c>
      <c r="CB229" s="5"/>
      <c r="CC229" s="5">
        <v>15</v>
      </c>
      <c r="CD229" s="5">
        <v>69</v>
      </c>
      <c r="CE229" s="5">
        <v>71</v>
      </c>
      <c r="CF229" s="5">
        <v>58</v>
      </c>
      <c r="CG229" s="5">
        <v>34</v>
      </c>
      <c r="CH229" s="5">
        <v>66</v>
      </c>
      <c r="CI229" s="5">
        <v>1</v>
      </c>
      <c r="CJ229" s="5">
        <v>12</v>
      </c>
      <c r="CK229" s="5"/>
      <c r="CL229" s="5">
        <v>9</v>
      </c>
      <c r="CM229" s="5">
        <v>1</v>
      </c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>
        <v>1</v>
      </c>
      <c r="CZ229" s="5">
        <v>274</v>
      </c>
      <c r="DA229" s="5">
        <v>188</v>
      </c>
      <c r="DB229" s="5">
        <v>5</v>
      </c>
      <c r="DC229" s="5">
        <v>700</v>
      </c>
      <c r="DD229" s="5"/>
      <c r="DE229" s="5">
        <v>9</v>
      </c>
      <c r="DF229" s="5">
        <v>9</v>
      </c>
      <c r="DG229" s="5">
        <v>18</v>
      </c>
      <c r="DH229" s="5">
        <v>5</v>
      </c>
      <c r="DI229" s="5"/>
      <c r="DJ229" s="5">
        <v>6</v>
      </c>
      <c r="DK229" s="5">
        <v>2</v>
      </c>
      <c r="DL229" s="5">
        <v>9</v>
      </c>
      <c r="DM229" s="5">
        <v>17</v>
      </c>
      <c r="DN229" s="5">
        <v>10</v>
      </c>
      <c r="DO229" s="5">
        <v>7</v>
      </c>
      <c r="DP229" s="5">
        <v>3</v>
      </c>
      <c r="DQ229" s="5">
        <v>477</v>
      </c>
      <c r="DR229" s="5">
        <v>517</v>
      </c>
      <c r="DS229" s="5">
        <v>458</v>
      </c>
      <c r="DT229" s="5">
        <v>9</v>
      </c>
      <c r="DU229" s="5">
        <v>11</v>
      </c>
      <c r="DV229" s="5">
        <v>24</v>
      </c>
      <c r="DW229" s="5"/>
      <c r="DX229" s="5">
        <v>4</v>
      </c>
      <c r="DY229" s="5">
        <v>94</v>
      </c>
      <c r="DZ229" s="5">
        <v>86</v>
      </c>
      <c r="EA229" s="5">
        <v>37</v>
      </c>
      <c r="EB229" s="5">
        <v>62</v>
      </c>
      <c r="EC229" s="5">
        <v>16</v>
      </c>
      <c r="ED229" s="5">
        <v>17</v>
      </c>
      <c r="EE229" s="5"/>
      <c r="EF229" s="5">
        <v>6</v>
      </c>
      <c r="EG229" s="5">
        <v>116</v>
      </c>
      <c r="EH229" s="5">
        <v>127</v>
      </c>
      <c r="EI229" s="5">
        <v>63</v>
      </c>
      <c r="EJ229" s="5">
        <v>47</v>
      </c>
      <c r="EK229" s="5">
        <v>11</v>
      </c>
      <c r="EL229" s="5">
        <v>15</v>
      </c>
      <c r="EM229" s="5"/>
      <c r="EN229" s="5">
        <v>5</v>
      </c>
      <c r="EO229" s="5">
        <v>147</v>
      </c>
      <c r="EP229" s="5">
        <v>102</v>
      </c>
      <c r="EQ229" s="5">
        <v>57</v>
      </c>
      <c r="ER229" s="5">
        <v>68</v>
      </c>
    </row>
    <row r="230" spans="1:148" ht="15" x14ac:dyDescent="0.25">
      <c r="A230" s="4" t="s">
        <v>476</v>
      </c>
      <c r="B230" t="s">
        <v>22</v>
      </c>
      <c r="C230" t="s">
        <v>30</v>
      </c>
      <c r="D230" t="s">
        <v>470</v>
      </c>
      <c r="E230" t="s">
        <v>446</v>
      </c>
      <c r="F230" t="s">
        <v>477</v>
      </c>
      <c r="G230" t="s">
        <v>44</v>
      </c>
      <c r="H230" s="5">
        <v>9.25</v>
      </c>
      <c r="I230" s="5">
        <v>4501</v>
      </c>
      <c r="J230" s="9">
        <f t="shared" si="63"/>
        <v>-10.719840035547655</v>
      </c>
      <c r="K230" s="9">
        <f t="shared" si="64"/>
        <v>-2.6660742057320594</v>
      </c>
      <c r="L230" s="10">
        <f t="shared" si="70"/>
        <v>0.1386358586980671</v>
      </c>
      <c r="M230" s="10">
        <f t="shared" si="71"/>
        <v>0.52632748278160413</v>
      </c>
      <c r="N230" s="10">
        <f t="shared" si="72"/>
        <v>0.33503665852032882</v>
      </c>
      <c r="O230" s="10">
        <f t="shared" si="73"/>
        <v>0.35411140583554379</v>
      </c>
      <c r="P230" s="11">
        <f t="shared" si="65"/>
        <v>42.279493445900911</v>
      </c>
      <c r="Q230" s="10">
        <f t="shared" si="66"/>
        <v>2.5327142254115659E-2</v>
      </c>
      <c r="R230" s="10">
        <f t="shared" si="74"/>
        <v>0.35</v>
      </c>
      <c r="S230" s="10">
        <f t="shared" si="75"/>
        <v>0.21666666666666667</v>
      </c>
      <c r="T230" s="10">
        <f t="shared" si="76"/>
        <v>1</v>
      </c>
      <c r="U230" s="11">
        <f t="shared" si="67"/>
        <v>132</v>
      </c>
      <c r="V230" s="11">
        <f t="shared" si="68"/>
        <v>255</v>
      </c>
      <c r="W230" s="11">
        <f t="shared" si="77"/>
        <v>624</v>
      </c>
      <c r="X230" s="9">
        <f t="shared" si="78"/>
        <v>0.44434570095534326</v>
      </c>
      <c r="Y230" s="9">
        <f t="shared" si="79"/>
        <v>1.6025641025641024</v>
      </c>
      <c r="Z230" s="10">
        <f t="shared" si="80"/>
        <v>1.092896174863388E-2</v>
      </c>
      <c r="AA230" s="10"/>
      <c r="AB230" s="11">
        <f t="shared" si="81"/>
        <v>118.18181818181817</v>
      </c>
      <c r="AC230" s="11">
        <f t="shared" si="82"/>
        <v>122.63941346367474</v>
      </c>
      <c r="AD230" s="11">
        <f t="shared" si="69"/>
        <v>7.331704065763164</v>
      </c>
      <c r="AE230" s="9">
        <f t="shared" si="83"/>
        <v>0.46721311475409838</v>
      </c>
      <c r="AF230" s="5">
        <v>108</v>
      </c>
      <c r="AG230" s="5">
        <v>110</v>
      </c>
      <c r="AH230" s="5">
        <v>282</v>
      </c>
      <c r="AI230" s="5">
        <v>34</v>
      </c>
      <c r="AJ230" s="5">
        <v>90</v>
      </c>
      <c r="AK230" s="5">
        <v>2369</v>
      </c>
      <c r="AL230" s="5">
        <v>1508</v>
      </c>
      <c r="AM230" s="5">
        <v>27</v>
      </c>
      <c r="AN230" s="5">
        <v>70</v>
      </c>
      <c r="AO230" s="5"/>
      <c r="AP230" s="5">
        <v>6</v>
      </c>
      <c r="AQ230" s="5">
        <v>450</v>
      </c>
      <c r="AR230" s="5">
        <v>324</v>
      </c>
      <c r="AS230" s="5">
        <v>201</v>
      </c>
      <c r="AT230" s="5">
        <v>139</v>
      </c>
      <c r="AU230" s="5">
        <v>2032</v>
      </c>
      <c r="AV230" s="5">
        <v>2032</v>
      </c>
      <c r="AW230" s="5">
        <v>1980</v>
      </c>
      <c r="AX230" s="5">
        <v>3491</v>
      </c>
      <c r="AY230" s="5">
        <v>1824</v>
      </c>
      <c r="AZ230" s="5">
        <v>10</v>
      </c>
      <c r="BA230" s="5">
        <v>2</v>
      </c>
      <c r="BB230" s="5">
        <v>1</v>
      </c>
      <c r="BC230" s="5">
        <v>2</v>
      </c>
      <c r="BD230" s="5">
        <v>1</v>
      </c>
      <c r="BE230" s="5">
        <v>20675</v>
      </c>
      <c r="BF230" s="5">
        <v>4377</v>
      </c>
      <c r="BG230" s="5">
        <v>2</v>
      </c>
      <c r="BH230" s="5">
        <v>1</v>
      </c>
      <c r="BI230" s="5"/>
      <c r="BJ230" s="5">
        <v>48</v>
      </c>
      <c r="BK230" s="5">
        <v>45</v>
      </c>
      <c r="BL230" s="5"/>
      <c r="BM230" s="5"/>
      <c r="BN230" s="5"/>
      <c r="BO230" s="5"/>
      <c r="BP230" s="5">
        <v>86</v>
      </c>
      <c r="BQ230" s="5">
        <v>1</v>
      </c>
      <c r="BR230" s="5">
        <v>21</v>
      </c>
      <c r="BS230" s="5">
        <v>131</v>
      </c>
      <c r="BT230" s="5">
        <v>3</v>
      </c>
      <c r="BU230" s="5">
        <v>150</v>
      </c>
      <c r="BV230" s="5">
        <v>125</v>
      </c>
      <c r="BW230" s="5"/>
      <c r="BX230" s="5">
        <v>13</v>
      </c>
      <c r="BY230" s="5"/>
      <c r="BZ230" s="5">
        <v>2</v>
      </c>
      <c r="CA230" s="5">
        <v>366</v>
      </c>
      <c r="CB230" s="5"/>
      <c r="CC230" s="5">
        <v>37</v>
      </c>
      <c r="CD230" s="5">
        <v>39</v>
      </c>
      <c r="CE230" s="5">
        <v>153</v>
      </c>
      <c r="CF230" s="5">
        <v>213</v>
      </c>
      <c r="CG230" s="5">
        <v>58</v>
      </c>
      <c r="CH230" s="5">
        <v>171</v>
      </c>
      <c r="CI230" s="5">
        <v>2</v>
      </c>
      <c r="CJ230" s="5">
        <v>61</v>
      </c>
      <c r="CK230" s="5"/>
      <c r="CL230" s="5">
        <v>4</v>
      </c>
      <c r="CM230" s="5">
        <v>2</v>
      </c>
      <c r="CN230" s="5">
        <v>106</v>
      </c>
      <c r="CO230" s="5"/>
      <c r="CP230" s="5">
        <v>105</v>
      </c>
      <c r="CQ230" s="5"/>
      <c r="CR230" s="5"/>
      <c r="CS230" s="5">
        <v>9</v>
      </c>
      <c r="CT230" s="5">
        <v>336</v>
      </c>
      <c r="CU230" s="5">
        <v>10</v>
      </c>
      <c r="CV230" s="5">
        <v>140</v>
      </c>
      <c r="CW230" s="5"/>
      <c r="CX230" s="5"/>
      <c r="CY230" s="5">
        <v>2</v>
      </c>
      <c r="CZ230" s="5">
        <v>552</v>
      </c>
      <c r="DA230" s="5">
        <v>281</v>
      </c>
      <c r="DB230" s="5">
        <v>75</v>
      </c>
      <c r="DC230" s="5">
        <v>9220</v>
      </c>
      <c r="DD230" s="5">
        <v>1</v>
      </c>
      <c r="DE230" s="5">
        <v>35</v>
      </c>
      <c r="DF230" s="5">
        <v>33</v>
      </c>
      <c r="DG230" s="5">
        <v>60</v>
      </c>
      <c r="DH230" s="5">
        <v>21</v>
      </c>
      <c r="DI230" s="5"/>
      <c r="DJ230" s="5">
        <v>13</v>
      </c>
      <c r="DK230" s="5">
        <v>12</v>
      </c>
      <c r="DL230" s="5">
        <v>15</v>
      </c>
      <c r="DM230" s="5">
        <v>35</v>
      </c>
      <c r="DN230" s="5">
        <v>37</v>
      </c>
      <c r="DO230" s="5">
        <v>33</v>
      </c>
      <c r="DP230" s="5">
        <v>4</v>
      </c>
      <c r="DQ230" s="5">
        <v>1903</v>
      </c>
      <c r="DR230" s="5">
        <v>2019</v>
      </c>
      <c r="DS230" s="5">
        <v>1778</v>
      </c>
      <c r="DT230" s="5">
        <v>6</v>
      </c>
      <c r="DU230" s="5">
        <v>38</v>
      </c>
      <c r="DV230" s="5">
        <v>81</v>
      </c>
      <c r="DW230" s="5">
        <v>1</v>
      </c>
      <c r="DX230" s="5">
        <v>5</v>
      </c>
      <c r="DY230" s="5">
        <v>318</v>
      </c>
      <c r="DZ230" s="5">
        <v>322</v>
      </c>
      <c r="EA230" s="5">
        <v>147</v>
      </c>
      <c r="EB230" s="5">
        <v>157</v>
      </c>
      <c r="EC230" s="5">
        <v>31</v>
      </c>
      <c r="ED230" s="5">
        <v>93</v>
      </c>
      <c r="EE230" s="5"/>
      <c r="EF230" s="5">
        <v>11</v>
      </c>
      <c r="EG230" s="5">
        <v>566</v>
      </c>
      <c r="EH230" s="5">
        <v>313</v>
      </c>
      <c r="EI230" s="5">
        <v>158</v>
      </c>
      <c r="EJ230" s="5">
        <v>210</v>
      </c>
      <c r="EK230" s="5">
        <v>36</v>
      </c>
      <c r="EL230" s="5">
        <v>81</v>
      </c>
      <c r="EM230" s="5"/>
      <c r="EN230" s="5">
        <v>4</v>
      </c>
      <c r="EO230" s="5">
        <v>537</v>
      </c>
      <c r="EP230" s="5">
        <v>397</v>
      </c>
      <c r="EQ230" s="5">
        <v>183</v>
      </c>
      <c r="ER230" s="5">
        <v>231</v>
      </c>
    </row>
    <row r="231" spans="1:148" ht="15" x14ac:dyDescent="0.25">
      <c r="A231" s="4" t="s">
        <v>478</v>
      </c>
      <c r="B231" t="s">
        <v>22</v>
      </c>
      <c r="C231" t="s">
        <v>30</v>
      </c>
      <c r="D231" t="s">
        <v>470</v>
      </c>
      <c r="E231" t="s">
        <v>446</v>
      </c>
      <c r="F231" t="s">
        <v>479</v>
      </c>
      <c r="G231" t="s">
        <v>44</v>
      </c>
      <c r="H231" s="5">
        <v>44.18</v>
      </c>
      <c r="I231" s="5">
        <v>2688</v>
      </c>
      <c r="J231" s="9">
        <f t="shared" si="63"/>
        <v>-7.4404761904761898</v>
      </c>
      <c r="K231" s="9">
        <f t="shared" si="64"/>
        <v>-4.8363095238095237</v>
      </c>
      <c r="L231" s="10">
        <f t="shared" si="70"/>
        <v>0.14694940476190477</v>
      </c>
      <c r="M231" s="10">
        <f t="shared" si="71"/>
        <v>0.53608630952380953</v>
      </c>
      <c r="N231" s="10">
        <f t="shared" si="72"/>
        <v>0.3169642857142857</v>
      </c>
      <c r="O231" s="10">
        <f t="shared" si="73"/>
        <v>0.37323943661971831</v>
      </c>
      <c r="P231" s="11">
        <f t="shared" si="65"/>
        <v>45.72172619047619</v>
      </c>
      <c r="Q231" s="10">
        <f t="shared" si="66"/>
        <v>4.3719639139486469E-2</v>
      </c>
      <c r="R231" s="10">
        <f t="shared" si="74"/>
        <v>0.55555555555555558</v>
      </c>
      <c r="S231" s="10">
        <f t="shared" si="75"/>
        <v>0.15873015873015872</v>
      </c>
      <c r="T231" s="10">
        <f t="shared" si="76"/>
        <v>0.989247311827957</v>
      </c>
      <c r="U231" s="11">
        <f t="shared" si="67"/>
        <v>69</v>
      </c>
      <c r="V231" s="11">
        <f t="shared" si="68"/>
        <v>116</v>
      </c>
      <c r="W231" s="11">
        <f t="shared" si="77"/>
        <v>395</v>
      </c>
      <c r="X231" s="9">
        <f t="shared" si="78"/>
        <v>0.74404761904761896</v>
      </c>
      <c r="Y231" s="9">
        <f t="shared" si="79"/>
        <v>2.5316455696202533</v>
      </c>
      <c r="Z231" s="10">
        <f t="shared" si="80"/>
        <v>6.7567567567567571E-2</v>
      </c>
      <c r="AA231" s="10"/>
      <c r="AB231" s="11">
        <f t="shared" si="81"/>
        <v>142.85714285714286</v>
      </c>
      <c r="AC231" s="11">
        <f t="shared" si="82"/>
        <v>96.726190476190482</v>
      </c>
      <c r="AD231" s="11">
        <f t="shared" si="69"/>
        <v>8.9285714285714288</v>
      </c>
      <c r="AE231" s="9">
        <f t="shared" si="83"/>
        <v>1</v>
      </c>
      <c r="AF231" s="5">
        <v>64</v>
      </c>
      <c r="AG231" s="5">
        <v>56</v>
      </c>
      <c r="AH231" s="5">
        <v>179</v>
      </c>
      <c r="AI231" s="5">
        <v>19</v>
      </c>
      <c r="AJ231" s="5">
        <v>77</v>
      </c>
      <c r="AK231" s="5">
        <v>1441</v>
      </c>
      <c r="AL231" s="5">
        <v>852</v>
      </c>
      <c r="AM231" s="5">
        <v>15</v>
      </c>
      <c r="AN231" s="5">
        <v>33</v>
      </c>
      <c r="AO231" s="5"/>
      <c r="AP231" s="5">
        <v>4</v>
      </c>
      <c r="AQ231" s="5">
        <v>295</v>
      </c>
      <c r="AR231" s="5">
        <v>258</v>
      </c>
      <c r="AS231" s="5">
        <v>131</v>
      </c>
      <c r="AT231" s="5">
        <v>99</v>
      </c>
      <c r="AU231" s="5">
        <v>1209</v>
      </c>
      <c r="AV231" s="5">
        <v>1196</v>
      </c>
      <c r="AW231" s="5">
        <v>1196</v>
      </c>
      <c r="AX231" s="5">
        <v>4480</v>
      </c>
      <c r="AY231" s="5">
        <v>1656</v>
      </c>
      <c r="AZ231" s="5">
        <v>8</v>
      </c>
      <c r="BA231" s="5">
        <v>2</v>
      </c>
      <c r="BB231" s="5">
        <v>1</v>
      </c>
      <c r="BC231" s="5">
        <v>2</v>
      </c>
      <c r="BD231" s="5">
        <v>1</v>
      </c>
      <c r="BE231" s="5">
        <v>21894</v>
      </c>
      <c r="BF231" s="5">
        <v>6629</v>
      </c>
      <c r="BG231" s="5">
        <v>1</v>
      </c>
      <c r="BH231" s="5">
        <v>1</v>
      </c>
      <c r="BI231" s="5"/>
      <c r="BJ231" s="5">
        <v>12</v>
      </c>
      <c r="BK231" s="5">
        <v>14</v>
      </c>
      <c r="BL231" s="5"/>
      <c r="BM231" s="5"/>
      <c r="BN231" s="5">
        <v>6</v>
      </c>
      <c r="BO231" s="5"/>
      <c r="BP231" s="5">
        <v>42</v>
      </c>
      <c r="BQ231" s="5">
        <v>1</v>
      </c>
      <c r="BR231" s="5">
        <v>29</v>
      </c>
      <c r="BS231" s="5">
        <v>68</v>
      </c>
      <c r="BT231" s="5">
        <v>1</v>
      </c>
      <c r="BU231" s="5">
        <v>75</v>
      </c>
      <c r="BV231" s="5">
        <v>63</v>
      </c>
      <c r="BW231" s="5">
        <v>5</v>
      </c>
      <c r="BX231" s="5">
        <v>8</v>
      </c>
      <c r="BY231" s="5"/>
      <c r="BZ231" s="5">
        <v>1</v>
      </c>
      <c r="CA231" s="5">
        <v>222</v>
      </c>
      <c r="CB231" s="5"/>
      <c r="CC231" s="5">
        <v>26</v>
      </c>
      <c r="CD231" s="5">
        <v>51</v>
      </c>
      <c r="CE231" s="5">
        <v>104</v>
      </c>
      <c r="CF231" s="5">
        <v>118</v>
      </c>
      <c r="CG231" s="5">
        <v>47</v>
      </c>
      <c r="CH231" s="5">
        <v>222</v>
      </c>
      <c r="CI231" s="5">
        <v>1</v>
      </c>
      <c r="CJ231" s="5">
        <v>39</v>
      </c>
      <c r="CK231" s="5"/>
      <c r="CL231" s="5">
        <v>15</v>
      </c>
      <c r="CM231" s="5">
        <v>1</v>
      </c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>
        <v>1</v>
      </c>
      <c r="CZ231" s="5">
        <v>260</v>
      </c>
      <c r="DA231" s="5">
        <v>109</v>
      </c>
      <c r="DB231" s="5">
        <v>68</v>
      </c>
      <c r="DC231" s="5">
        <v>11209</v>
      </c>
      <c r="DD231" s="5"/>
      <c r="DE231" s="5">
        <v>28</v>
      </c>
      <c r="DF231" s="5">
        <v>24</v>
      </c>
      <c r="DG231" s="5">
        <v>63</v>
      </c>
      <c r="DH231" s="5">
        <v>35</v>
      </c>
      <c r="DI231" s="5"/>
      <c r="DJ231" s="5">
        <v>10</v>
      </c>
      <c r="DK231" s="5">
        <v>22</v>
      </c>
      <c r="DL231" s="5">
        <v>18</v>
      </c>
      <c r="DM231" s="5">
        <v>29</v>
      </c>
      <c r="DN231" s="5">
        <v>40</v>
      </c>
      <c r="DO231" s="5">
        <v>32</v>
      </c>
      <c r="DP231" s="5">
        <v>8</v>
      </c>
      <c r="DQ231" s="5">
        <v>1229</v>
      </c>
      <c r="DR231" s="5">
        <v>1305</v>
      </c>
      <c r="DS231" s="5">
        <v>1187</v>
      </c>
      <c r="DT231" s="5">
        <v>40</v>
      </c>
      <c r="DU231" s="5">
        <v>17</v>
      </c>
      <c r="DV231" s="5">
        <v>48</v>
      </c>
      <c r="DW231" s="5"/>
      <c r="DX231" s="5">
        <v>5</v>
      </c>
      <c r="DY231" s="5">
        <v>180</v>
      </c>
      <c r="DZ231" s="5">
        <v>173</v>
      </c>
      <c r="EA231" s="5">
        <v>62</v>
      </c>
      <c r="EB231" s="5">
        <v>68</v>
      </c>
      <c r="EC231" s="5">
        <v>19</v>
      </c>
      <c r="ED231" s="5">
        <v>30</v>
      </c>
      <c r="EE231" s="5"/>
      <c r="EF231" s="5">
        <v>3</v>
      </c>
      <c r="EG231" s="5">
        <v>249</v>
      </c>
      <c r="EH231" s="5">
        <v>190</v>
      </c>
      <c r="EI231" s="5">
        <v>84</v>
      </c>
      <c r="EJ231" s="5">
        <v>116</v>
      </c>
      <c r="EK231" s="5">
        <v>18</v>
      </c>
      <c r="EL231" s="5">
        <v>38</v>
      </c>
      <c r="EM231" s="5"/>
      <c r="EN231" s="5">
        <v>4</v>
      </c>
      <c r="EO231" s="5">
        <v>258</v>
      </c>
      <c r="EP231" s="5">
        <v>227</v>
      </c>
      <c r="EQ231" s="5">
        <v>88</v>
      </c>
      <c r="ER231" s="5">
        <v>134</v>
      </c>
    </row>
    <row r="232" spans="1:148" ht="15" x14ac:dyDescent="0.25">
      <c r="A232" s="4" t="s">
        <v>480</v>
      </c>
      <c r="B232" t="s">
        <v>22</v>
      </c>
      <c r="C232" t="s">
        <v>23</v>
      </c>
      <c r="D232" t="s">
        <v>470</v>
      </c>
      <c r="E232" t="s">
        <v>446</v>
      </c>
      <c r="F232" t="s">
        <v>481</v>
      </c>
      <c r="G232" t="s">
        <v>49</v>
      </c>
      <c r="H232" s="5">
        <v>22.29</v>
      </c>
      <c r="I232" s="5">
        <v>854</v>
      </c>
      <c r="J232" s="9">
        <f t="shared" si="63"/>
        <v>-3.8056206088992974</v>
      </c>
      <c r="K232" s="9">
        <f t="shared" si="64"/>
        <v>-9.3676814988290396</v>
      </c>
      <c r="L232" s="10">
        <f t="shared" si="70"/>
        <v>0.18266978922716628</v>
      </c>
      <c r="M232" s="10">
        <f t="shared" si="71"/>
        <v>0.54918032786885251</v>
      </c>
      <c r="N232" s="10">
        <f t="shared" si="72"/>
        <v>0.26814988290398128</v>
      </c>
      <c r="O232" s="10">
        <f t="shared" si="73"/>
        <v>0.56768558951965065</v>
      </c>
      <c r="P232" s="11">
        <f t="shared" si="65"/>
        <v>33.840749414519912</v>
      </c>
      <c r="Q232" s="10">
        <f t="shared" si="66"/>
        <v>2.9850746268656716E-2</v>
      </c>
      <c r="R232" s="10">
        <f t="shared" si="74"/>
        <v>0.42857142857142855</v>
      </c>
      <c r="S232" s="10">
        <f t="shared" si="75"/>
        <v>0.21428571428571427</v>
      </c>
      <c r="T232" s="10">
        <f t="shared" si="76"/>
        <v>0.99705882352941178</v>
      </c>
      <c r="U232" s="11">
        <f t="shared" si="67"/>
        <v>28</v>
      </c>
      <c r="V232" s="11">
        <f t="shared" si="68"/>
        <v>34</v>
      </c>
      <c r="W232" s="11">
        <f t="shared" si="77"/>
        <v>156</v>
      </c>
      <c r="X232" s="9">
        <f t="shared" si="78"/>
        <v>0</v>
      </c>
      <c r="Y232" s="9">
        <f t="shared" si="79"/>
        <v>0</v>
      </c>
      <c r="Z232" s="10">
        <f t="shared" si="80"/>
        <v>1.680672268907563E-2</v>
      </c>
      <c r="AA232" s="10"/>
      <c r="AB232" s="11">
        <f t="shared" si="81"/>
        <v>172.41379310344828</v>
      </c>
      <c r="AC232" s="11">
        <f t="shared" si="82"/>
        <v>153.39578454332553</v>
      </c>
      <c r="AD232" s="11">
        <f t="shared" si="69"/>
        <v>3.5128805620608898</v>
      </c>
      <c r="AE232" s="9">
        <f t="shared" si="83"/>
        <v>0.61344537815126055</v>
      </c>
      <c r="AF232" s="5">
        <v>23</v>
      </c>
      <c r="AG232" s="5">
        <v>29</v>
      </c>
      <c r="AH232" s="5">
        <v>69</v>
      </c>
      <c r="AI232" s="5">
        <v>9</v>
      </c>
      <c r="AJ232" s="5">
        <v>26</v>
      </c>
      <c r="AK232" s="5">
        <v>469</v>
      </c>
      <c r="AL232" s="5">
        <v>229</v>
      </c>
      <c r="AM232" s="5">
        <v>9</v>
      </c>
      <c r="AN232" s="5">
        <v>7</v>
      </c>
      <c r="AO232" s="5"/>
      <c r="AP232" s="5">
        <v>2</v>
      </c>
      <c r="AQ232" s="5">
        <v>44</v>
      </c>
      <c r="AR232" s="5">
        <v>60</v>
      </c>
      <c r="AS232" s="5">
        <v>22</v>
      </c>
      <c r="AT232" s="5">
        <v>31</v>
      </c>
      <c r="AU232" s="5">
        <v>340</v>
      </c>
      <c r="AV232" s="5">
        <v>339</v>
      </c>
      <c r="AW232" s="5">
        <v>320</v>
      </c>
      <c r="AX232" s="5">
        <v>392</v>
      </c>
      <c r="AY232" s="5">
        <v>216</v>
      </c>
      <c r="AZ232" s="5">
        <v>3</v>
      </c>
      <c r="BA232" s="5"/>
      <c r="BB232" s="5"/>
      <c r="BC232" s="5">
        <v>1</v>
      </c>
      <c r="BD232" s="5"/>
      <c r="BE232" s="5">
        <v>9745</v>
      </c>
      <c r="BF232" s="5"/>
      <c r="BG232" s="5">
        <v>1</v>
      </c>
      <c r="BH232" s="5"/>
      <c r="BI232" s="5"/>
      <c r="BJ232" s="5"/>
      <c r="BK232" s="5"/>
      <c r="BL232" s="5"/>
      <c r="BM232" s="5"/>
      <c r="BN232" s="5">
        <v>2</v>
      </c>
      <c r="BO232" s="5"/>
      <c r="BP232" s="5">
        <v>9</v>
      </c>
      <c r="BQ232" s="5"/>
      <c r="BR232" s="5"/>
      <c r="BS232" s="5">
        <v>40</v>
      </c>
      <c r="BT232" s="5">
        <v>1</v>
      </c>
      <c r="BU232" s="5">
        <v>60</v>
      </c>
      <c r="BV232" s="5">
        <v>55</v>
      </c>
      <c r="BW232" s="5"/>
      <c r="BX232" s="5">
        <v>5</v>
      </c>
      <c r="BY232" s="5"/>
      <c r="BZ232" s="5">
        <v>1</v>
      </c>
      <c r="CA232" s="5">
        <v>119</v>
      </c>
      <c r="CB232" s="5"/>
      <c r="CC232" s="5">
        <v>12</v>
      </c>
      <c r="CD232" s="5">
        <v>64</v>
      </c>
      <c r="CE232" s="5">
        <v>62</v>
      </c>
      <c r="CF232" s="5">
        <v>57</v>
      </c>
      <c r="CG232" s="5">
        <v>36</v>
      </c>
      <c r="CH232" s="5">
        <v>73</v>
      </c>
      <c r="CI232" s="5">
        <v>1</v>
      </c>
      <c r="CJ232" s="5">
        <v>17</v>
      </c>
      <c r="CK232" s="5"/>
      <c r="CL232" s="5">
        <v>2</v>
      </c>
      <c r="CM232" s="5">
        <v>1</v>
      </c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>
        <v>1</v>
      </c>
      <c r="CZ232" s="5">
        <v>131</v>
      </c>
      <c r="DA232" s="5">
        <v>61</v>
      </c>
      <c r="DB232" s="5">
        <v>20</v>
      </c>
      <c r="DC232" s="5">
        <v>360</v>
      </c>
      <c r="DD232" s="5"/>
      <c r="DE232" s="5">
        <v>4</v>
      </c>
      <c r="DF232" s="5">
        <v>3</v>
      </c>
      <c r="DG232" s="5">
        <v>14</v>
      </c>
      <c r="DH232" s="5">
        <v>6</v>
      </c>
      <c r="DI232" s="5"/>
      <c r="DJ232" s="5">
        <v>3</v>
      </c>
      <c r="DK232" s="5">
        <v>4</v>
      </c>
      <c r="DL232" s="5">
        <v>11</v>
      </c>
      <c r="DM232" s="5">
        <v>11</v>
      </c>
      <c r="DN232" s="5">
        <v>6</v>
      </c>
      <c r="DO232" s="5">
        <v>3</v>
      </c>
      <c r="DP232" s="5">
        <v>3</v>
      </c>
      <c r="DQ232" s="5">
        <v>289</v>
      </c>
      <c r="DR232" s="5">
        <v>310</v>
      </c>
      <c r="DS232" s="5">
        <v>274</v>
      </c>
      <c r="DT232" s="5">
        <v>25</v>
      </c>
      <c r="DU232" s="5">
        <v>6</v>
      </c>
      <c r="DV232" s="5">
        <v>9</v>
      </c>
      <c r="DW232" s="5"/>
      <c r="DX232" s="5">
        <v>4</v>
      </c>
      <c r="DY232" s="5">
        <v>44</v>
      </c>
      <c r="DZ232" s="5">
        <v>24</v>
      </c>
      <c r="EA232" s="5">
        <v>13</v>
      </c>
      <c r="EB232" s="5">
        <v>22</v>
      </c>
      <c r="EC232" s="5">
        <v>9</v>
      </c>
      <c r="ED232" s="5">
        <v>14</v>
      </c>
      <c r="EE232" s="5"/>
      <c r="EF232" s="5">
        <v>1</v>
      </c>
      <c r="EG232" s="5">
        <v>52</v>
      </c>
      <c r="EH232" s="5">
        <v>48</v>
      </c>
      <c r="EI232" s="5">
        <v>24</v>
      </c>
      <c r="EJ232" s="5">
        <v>29</v>
      </c>
      <c r="EK232" s="5">
        <v>4</v>
      </c>
      <c r="EL232" s="5">
        <v>11</v>
      </c>
      <c r="EM232" s="5"/>
      <c r="EN232" s="5">
        <v>2</v>
      </c>
      <c r="EO232" s="5">
        <v>57</v>
      </c>
      <c r="EP232" s="5">
        <v>44</v>
      </c>
      <c r="EQ232" s="5">
        <v>21</v>
      </c>
      <c r="ER232" s="5">
        <v>30</v>
      </c>
    </row>
    <row r="233" spans="1:148" ht="15" x14ac:dyDescent="0.25">
      <c r="A233" s="4" t="s">
        <v>482</v>
      </c>
      <c r="B233" t="s">
        <v>22</v>
      </c>
      <c r="C233" t="s">
        <v>23</v>
      </c>
      <c r="D233" t="s">
        <v>470</v>
      </c>
      <c r="E233" t="s">
        <v>446</v>
      </c>
      <c r="F233" t="s">
        <v>483</v>
      </c>
      <c r="G233" t="s">
        <v>27</v>
      </c>
      <c r="H233" s="5">
        <v>17.23</v>
      </c>
      <c r="I233" s="5">
        <v>1839</v>
      </c>
      <c r="J233" s="9">
        <f t="shared" si="63"/>
        <v>0</v>
      </c>
      <c r="K233" s="9">
        <f t="shared" si="64"/>
        <v>-5.573681348559</v>
      </c>
      <c r="L233" s="10">
        <f t="shared" si="70"/>
        <v>0.21750951604132682</v>
      </c>
      <c r="M233" s="10">
        <f t="shared" si="71"/>
        <v>0.57259380097879287</v>
      </c>
      <c r="N233" s="10">
        <f t="shared" si="72"/>
        <v>0.20989668297988037</v>
      </c>
      <c r="O233" s="10">
        <f t="shared" si="73"/>
        <v>0.83419689119170981</v>
      </c>
      <c r="P233" s="11">
        <f t="shared" si="65"/>
        <v>42.305600870038063</v>
      </c>
      <c r="Q233" s="10">
        <f t="shared" si="66"/>
        <v>2.0892687559354226E-2</v>
      </c>
      <c r="R233" s="10">
        <f t="shared" si="74"/>
        <v>0.31818181818181818</v>
      </c>
      <c r="S233" s="10">
        <f t="shared" si="75"/>
        <v>9.0909090909090912E-2</v>
      </c>
      <c r="T233" s="10">
        <f t="shared" si="76"/>
        <v>0.96779661016949148</v>
      </c>
      <c r="U233" s="11">
        <f t="shared" si="67"/>
        <v>61</v>
      </c>
      <c r="V233" s="11">
        <f t="shared" si="68"/>
        <v>37</v>
      </c>
      <c r="W233" s="11">
        <f t="shared" si="77"/>
        <v>400</v>
      </c>
      <c r="X233" s="9">
        <f t="shared" si="78"/>
        <v>0</v>
      </c>
      <c r="Y233" s="9">
        <f t="shared" si="79"/>
        <v>0</v>
      </c>
      <c r="Z233" s="10">
        <f t="shared" si="80"/>
        <v>0</v>
      </c>
      <c r="AA233" s="10"/>
      <c r="AB233" s="11">
        <f t="shared" si="81"/>
        <v>112.90322580645162</v>
      </c>
      <c r="AC233" s="11">
        <f t="shared" si="82"/>
        <v>103.86079390973354</v>
      </c>
      <c r="AD233" s="11">
        <f t="shared" si="69"/>
        <v>5.9815116911364878</v>
      </c>
      <c r="AE233" s="9">
        <f t="shared" si="83"/>
        <v>0.25714285714285712</v>
      </c>
      <c r="AF233" s="5">
        <v>65</v>
      </c>
      <c r="AG233" s="5">
        <v>62</v>
      </c>
      <c r="AH233" s="5">
        <v>168</v>
      </c>
      <c r="AI233" s="5">
        <v>27</v>
      </c>
      <c r="AJ233" s="5">
        <v>78</v>
      </c>
      <c r="AK233" s="5">
        <v>1053</v>
      </c>
      <c r="AL233" s="5">
        <v>386</v>
      </c>
      <c r="AM233" s="5">
        <v>18</v>
      </c>
      <c r="AN233" s="5">
        <v>24</v>
      </c>
      <c r="AO233" s="5"/>
      <c r="AP233" s="5">
        <v>5</v>
      </c>
      <c r="AQ233" s="5">
        <v>190</v>
      </c>
      <c r="AR233" s="5">
        <v>140</v>
      </c>
      <c r="AS233" s="5">
        <v>105</v>
      </c>
      <c r="AT233" s="5">
        <v>76</v>
      </c>
      <c r="AU233" s="5">
        <v>590</v>
      </c>
      <c r="AV233" s="5">
        <v>571</v>
      </c>
      <c r="AW233" s="5">
        <v>393</v>
      </c>
      <c r="AX233" s="5">
        <v>1401</v>
      </c>
      <c r="AY233" s="5">
        <v>429</v>
      </c>
      <c r="AZ233" s="5">
        <v>2</v>
      </c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>
        <v>17</v>
      </c>
      <c r="BQ233" s="5">
        <v>1</v>
      </c>
      <c r="BR233" s="5">
        <v>29</v>
      </c>
      <c r="BS233" s="5">
        <v>57</v>
      </c>
      <c r="BT233" s="5">
        <v>1</v>
      </c>
      <c r="BU233" s="5">
        <v>75</v>
      </c>
      <c r="BV233" s="5">
        <v>69</v>
      </c>
      <c r="BW233" s="5"/>
      <c r="BX233" s="5">
        <v>7</v>
      </c>
      <c r="BY233" s="5"/>
      <c r="BZ233" s="5">
        <v>1</v>
      </c>
      <c r="CA233" s="5">
        <v>70</v>
      </c>
      <c r="CB233" s="5"/>
      <c r="CC233" s="5">
        <v>8</v>
      </c>
      <c r="CD233" s="5">
        <v>6</v>
      </c>
      <c r="CE233" s="5">
        <v>70</v>
      </c>
      <c r="CF233" s="5"/>
      <c r="CG233" s="5">
        <v>4</v>
      </c>
      <c r="CH233" s="5">
        <v>18</v>
      </c>
      <c r="CI233" s="5">
        <v>1</v>
      </c>
      <c r="CJ233" s="5"/>
      <c r="CK233" s="5"/>
      <c r="CL233" s="5"/>
      <c r="CM233" s="5">
        <v>1</v>
      </c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>
        <v>2</v>
      </c>
      <c r="CZ233" s="5">
        <v>191</v>
      </c>
      <c r="DA233" s="5">
        <v>250</v>
      </c>
      <c r="DB233" s="5">
        <v>65</v>
      </c>
      <c r="DC233" s="5">
        <v>9520</v>
      </c>
      <c r="DD233" s="5"/>
      <c r="DE233" s="5">
        <v>13</v>
      </c>
      <c r="DF233" s="5">
        <v>11</v>
      </c>
      <c r="DG233" s="5">
        <v>22</v>
      </c>
      <c r="DH233" s="5">
        <v>7</v>
      </c>
      <c r="DI233" s="5"/>
      <c r="DJ233" s="5">
        <v>2</v>
      </c>
      <c r="DK233" s="5">
        <v>5</v>
      </c>
      <c r="DL233" s="5">
        <v>6</v>
      </c>
      <c r="DM233" s="5">
        <v>17</v>
      </c>
      <c r="DN233" s="5">
        <v>12</v>
      </c>
      <c r="DO233" s="5">
        <v>10</v>
      </c>
      <c r="DP233" s="5">
        <v>2</v>
      </c>
      <c r="DQ233" s="5">
        <v>778</v>
      </c>
      <c r="DR233" s="5">
        <v>833</v>
      </c>
      <c r="DS233" s="5">
        <v>744</v>
      </c>
      <c r="DT233" s="5">
        <v>14</v>
      </c>
      <c r="DU233" s="5">
        <v>10</v>
      </c>
      <c r="DV233" s="5">
        <v>9</v>
      </c>
      <c r="DW233" s="5"/>
      <c r="DX233" s="5">
        <v>1</v>
      </c>
      <c r="DY233" s="5">
        <v>151</v>
      </c>
      <c r="DZ233" s="5">
        <v>127</v>
      </c>
      <c r="EA233" s="5">
        <v>54</v>
      </c>
      <c r="EB233" s="5">
        <v>86</v>
      </c>
      <c r="EC233" s="5">
        <v>20</v>
      </c>
      <c r="ED233" s="5">
        <v>18</v>
      </c>
      <c r="EE233" s="5">
        <v>1</v>
      </c>
      <c r="EF233" s="5">
        <v>1</v>
      </c>
      <c r="EG233" s="5">
        <v>137</v>
      </c>
      <c r="EH233" s="5">
        <v>114</v>
      </c>
      <c r="EI233" s="5">
        <v>55</v>
      </c>
      <c r="EJ233" s="5">
        <v>58</v>
      </c>
      <c r="EK233" s="5">
        <v>13</v>
      </c>
      <c r="EL233" s="5">
        <v>10</v>
      </c>
      <c r="EM233" s="5"/>
      <c r="EN233" s="5">
        <v>3</v>
      </c>
      <c r="EO233" s="5">
        <v>187</v>
      </c>
      <c r="EP233" s="5">
        <v>158</v>
      </c>
      <c r="EQ233" s="5">
        <v>78</v>
      </c>
      <c r="ER233" s="5">
        <v>113</v>
      </c>
    </row>
    <row r="234" spans="1:148" ht="15" x14ac:dyDescent="0.25">
      <c r="A234" s="4" t="s">
        <v>484</v>
      </c>
      <c r="B234" t="s">
        <v>22</v>
      </c>
      <c r="C234" t="s">
        <v>23</v>
      </c>
      <c r="D234" t="s">
        <v>470</v>
      </c>
      <c r="E234" t="s">
        <v>446</v>
      </c>
      <c r="F234" t="s">
        <v>485</v>
      </c>
      <c r="G234" t="s">
        <v>35</v>
      </c>
      <c r="H234" s="5">
        <v>8.91</v>
      </c>
      <c r="I234" s="5">
        <v>525</v>
      </c>
      <c r="J234" s="9">
        <f t="shared" si="63"/>
        <v>2.8571428571428572</v>
      </c>
      <c r="K234" s="9">
        <f t="shared" si="64"/>
        <v>-16.19047619047619</v>
      </c>
      <c r="L234" s="10">
        <f t="shared" si="70"/>
        <v>0.19238095238095237</v>
      </c>
      <c r="M234" s="10">
        <f t="shared" si="71"/>
        <v>0.60761904761904761</v>
      </c>
      <c r="N234" s="10">
        <f t="shared" si="72"/>
        <v>0.2</v>
      </c>
      <c r="O234" s="10">
        <f t="shared" si="73"/>
        <v>0.8</v>
      </c>
      <c r="P234" s="11">
        <f t="shared" si="65"/>
        <v>42.666666666666664</v>
      </c>
      <c r="Q234" s="10">
        <f t="shared" si="66"/>
        <v>4.0752351097178681E-2</v>
      </c>
      <c r="R234" s="10">
        <f t="shared" si="74"/>
        <v>0.23076923076923078</v>
      </c>
      <c r="S234" s="10">
        <f t="shared" si="75"/>
        <v>0.23076923076923078</v>
      </c>
      <c r="T234" s="10">
        <f t="shared" si="76"/>
        <v>0.99382716049382713</v>
      </c>
      <c r="U234" s="11">
        <f t="shared" si="67"/>
        <v>21</v>
      </c>
      <c r="V234" s="11">
        <f t="shared" si="68"/>
        <v>7</v>
      </c>
      <c r="W234" s="11">
        <f t="shared" si="77"/>
        <v>101</v>
      </c>
      <c r="X234" s="9">
        <f t="shared" si="78"/>
        <v>0</v>
      </c>
      <c r="Y234" s="9">
        <f t="shared" si="79"/>
        <v>0</v>
      </c>
      <c r="Z234" s="10" t="e">
        <f t="shared" si="80"/>
        <v>#DIV/0!</v>
      </c>
      <c r="AA234" s="10"/>
      <c r="AB234" s="11">
        <f t="shared" si="81"/>
        <v>0</v>
      </c>
      <c r="AC234" s="11">
        <f t="shared" si="82"/>
        <v>114.28571428571428</v>
      </c>
      <c r="AD234" s="11">
        <f t="shared" si="69"/>
        <v>3.8095238095238093</v>
      </c>
      <c r="AE234" s="9" t="e">
        <f t="shared" si="83"/>
        <v>#DIV/0!</v>
      </c>
      <c r="AF234" s="5">
        <v>16</v>
      </c>
      <c r="AG234" s="5">
        <v>17</v>
      </c>
      <c r="AH234" s="5">
        <v>49</v>
      </c>
      <c r="AI234" s="5">
        <v>2</v>
      </c>
      <c r="AJ234" s="5">
        <v>17</v>
      </c>
      <c r="AK234" s="5">
        <v>319</v>
      </c>
      <c r="AL234" s="5">
        <v>105</v>
      </c>
      <c r="AM234" s="5">
        <v>5</v>
      </c>
      <c r="AN234" s="5">
        <v>8</v>
      </c>
      <c r="AO234" s="5"/>
      <c r="AP234" s="5"/>
      <c r="AQ234" s="5">
        <v>37</v>
      </c>
      <c r="AR234" s="5">
        <v>46</v>
      </c>
      <c r="AS234" s="5">
        <v>17</v>
      </c>
      <c r="AT234" s="5">
        <v>31</v>
      </c>
      <c r="AU234" s="5">
        <v>162</v>
      </c>
      <c r="AV234" s="5">
        <v>161</v>
      </c>
      <c r="AW234" s="5">
        <v>131</v>
      </c>
      <c r="AX234" s="5">
        <v>178</v>
      </c>
      <c r="AY234" s="5">
        <v>124</v>
      </c>
      <c r="AZ234" s="5">
        <v>1</v>
      </c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>
        <v>3</v>
      </c>
      <c r="BQ234" s="5"/>
      <c r="BR234" s="5"/>
      <c r="BS234" s="5">
        <v>4</v>
      </c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>
        <v>1</v>
      </c>
      <c r="CZ234" s="5">
        <v>60</v>
      </c>
      <c r="DA234" s="5">
        <v>67</v>
      </c>
      <c r="DB234" s="5">
        <v>57</v>
      </c>
      <c r="DC234" s="5">
        <v>1450</v>
      </c>
      <c r="DD234" s="5"/>
      <c r="DE234" s="5">
        <v>2</v>
      </c>
      <c r="DF234" s="5">
        <v>2</v>
      </c>
      <c r="DG234" s="5">
        <v>13</v>
      </c>
      <c r="DH234" s="5">
        <v>3</v>
      </c>
      <c r="DI234" s="5"/>
      <c r="DJ234" s="5">
        <v>3</v>
      </c>
      <c r="DK234" s="5">
        <v>2</v>
      </c>
      <c r="DL234" s="5"/>
      <c r="DM234" s="5">
        <v>3</v>
      </c>
      <c r="DN234" s="5">
        <v>10</v>
      </c>
      <c r="DO234" s="5">
        <v>9</v>
      </c>
      <c r="DP234" s="5">
        <v>1</v>
      </c>
      <c r="DQ234" s="5">
        <v>224</v>
      </c>
      <c r="DR234" s="5">
        <v>238</v>
      </c>
      <c r="DS234" s="5">
        <v>214</v>
      </c>
      <c r="DT234" s="5"/>
      <c r="DU234" s="5">
        <v>6</v>
      </c>
      <c r="DV234" s="5">
        <v>3</v>
      </c>
      <c r="DW234" s="5"/>
      <c r="DX234" s="5">
        <v>3</v>
      </c>
      <c r="DY234" s="5">
        <v>41</v>
      </c>
      <c r="DZ234" s="5">
        <v>29</v>
      </c>
      <c r="EA234" s="5">
        <v>11</v>
      </c>
      <c r="EB234" s="5">
        <v>18</v>
      </c>
      <c r="EC234" s="5">
        <v>5</v>
      </c>
      <c r="ED234" s="5">
        <v>3</v>
      </c>
      <c r="EE234" s="5"/>
      <c r="EF234" s="5"/>
      <c r="EG234" s="5">
        <v>22</v>
      </c>
      <c r="EH234" s="5">
        <v>25</v>
      </c>
      <c r="EI234" s="5">
        <v>14</v>
      </c>
      <c r="EJ234" s="5">
        <v>14</v>
      </c>
      <c r="EK234" s="5">
        <v>5</v>
      </c>
      <c r="EL234" s="5">
        <v>1</v>
      </c>
      <c r="EM234" s="5"/>
      <c r="EN234" s="5">
        <v>1</v>
      </c>
      <c r="EO234" s="5">
        <v>57</v>
      </c>
      <c r="EP234" s="5">
        <v>53</v>
      </c>
      <c r="EQ234" s="5">
        <v>20</v>
      </c>
      <c r="ER234" s="5">
        <v>33</v>
      </c>
    </row>
    <row r="235" spans="1:148" ht="15" x14ac:dyDescent="0.25">
      <c r="A235" s="4" t="s">
        <v>486</v>
      </c>
      <c r="B235" t="s">
        <v>22</v>
      </c>
      <c r="C235" t="s">
        <v>23</v>
      </c>
      <c r="D235" t="s">
        <v>470</v>
      </c>
      <c r="E235" t="s">
        <v>446</v>
      </c>
      <c r="F235" t="s">
        <v>487</v>
      </c>
      <c r="G235" t="s">
        <v>35</v>
      </c>
      <c r="H235" s="5">
        <v>9.48</v>
      </c>
      <c r="I235" s="5">
        <v>561</v>
      </c>
      <c r="J235" s="9">
        <f t="shared" si="63"/>
        <v>-0.44563279857397498</v>
      </c>
      <c r="K235" s="9">
        <f t="shared" si="64"/>
        <v>-11.140819964349374</v>
      </c>
      <c r="L235" s="10">
        <f t="shared" si="70"/>
        <v>0.17290552584670232</v>
      </c>
      <c r="M235" s="10">
        <f t="shared" si="71"/>
        <v>0.60962566844919786</v>
      </c>
      <c r="N235" s="10">
        <f t="shared" si="72"/>
        <v>0.21746880570409982</v>
      </c>
      <c r="O235" s="10">
        <f t="shared" si="73"/>
        <v>0.68032786885245899</v>
      </c>
      <c r="P235" s="11">
        <f t="shared" si="65"/>
        <v>33.155080213903744</v>
      </c>
      <c r="Q235" s="10">
        <f t="shared" si="66"/>
        <v>4.6783625730994149E-2</v>
      </c>
      <c r="R235" s="10">
        <f t="shared" si="74"/>
        <v>0.375</v>
      </c>
      <c r="S235" s="10">
        <f t="shared" si="75"/>
        <v>0.3125</v>
      </c>
      <c r="T235" s="10">
        <f t="shared" si="76"/>
        <v>0.99450549450549453</v>
      </c>
      <c r="U235" s="11">
        <f t="shared" si="67"/>
        <v>28</v>
      </c>
      <c r="V235" s="11">
        <f t="shared" si="68"/>
        <v>20</v>
      </c>
      <c r="W235" s="11">
        <f t="shared" si="77"/>
        <v>97</v>
      </c>
      <c r="X235" s="9">
        <f t="shared" si="78"/>
        <v>0</v>
      </c>
      <c r="Y235" s="9">
        <f t="shared" si="79"/>
        <v>0</v>
      </c>
      <c r="Z235" s="10" t="e">
        <f t="shared" si="80"/>
        <v>#DIV/0!</v>
      </c>
      <c r="AA235" s="10"/>
      <c r="AB235" s="11">
        <f t="shared" si="81"/>
        <v>0</v>
      </c>
      <c r="AC235" s="11">
        <f t="shared" si="82"/>
        <v>351.1586452762923</v>
      </c>
      <c r="AD235" s="11">
        <f t="shared" si="69"/>
        <v>8.9126559714795004</v>
      </c>
      <c r="AE235" s="9" t="e">
        <f t="shared" si="83"/>
        <v>#DIV/0!</v>
      </c>
      <c r="AF235" s="5">
        <v>22</v>
      </c>
      <c r="AG235" s="5">
        <v>11</v>
      </c>
      <c r="AH235" s="5">
        <v>43</v>
      </c>
      <c r="AI235" s="5">
        <v>7</v>
      </c>
      <c r="AJ235" s="5">
        <v>14</v>
      </c>
      <c r="AK235" s="5">
        <v>342</v>
      </c>
      <c r="AL235" s="5">
        <v>122</v>
      </c>
      <c r="AM235" s="5">
        <v>7</v>
      </c>
      <c r="AN235" s="5">
        <v>9</v>
      </c>
      <c r="AO235" s="5"/>
      <c r="AP235" s="5">
        <v>3</v>
      </c>
      <c r="AQ235" s="5">
        <v>27</v>
      </c>
      <c r="AR235" s="5">
        <v>23</v>
      </c>
      <c r="AS235" s="5">
        <v>12</v>
      </c>
      <c r="AT235" s="5">
        <v>12</v>
      </c>
      <c r="AU235" s="5">
        <v>182</v>
      </c>
      <c r="AV235" s="5">
        <v>181</v>
      </c>
      <c r="AW235" s="5">
        <v>147</v>
      </c>
      <c r="AX235" s="5">
        <v>184</v>
      </c>
      <c r="AY235" s="5">
        <v>114</v>
      </c>
      <c r="AZ235" s="5">
        <v>1</v>
      </c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>
        <v>11</v>
      </c>
      <c r="BQ235" s="5"/>
      <c r="BR235" s="5"/>
      <c r="BS235" s="5">
        <v>7</v>
      </c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>
        <v>1</v>
      </c>
      <c r="CZ235" s="5">
        <v>197</v>
      </c>
      <c r="DA235" s="5">
        <v>145</v>
      </c>
      <c r="DB235" s="5">
        <v>33</v>
      </c>
      <c r="DC235" s="5">
        <v>2175</v>
      </c>
      <c r="DD235" s="5"/>
      <c r="DE235" s="5">
        <v>6</v>
      </c>
      <c r="DF235" s="5">
        <v>5</v>
      </c>
      <c r="DG235" s="5">
        <v>16</v>
      </c>
      <c r="DH235" s="5">
        <v>6</v>
      </c>
      <c r="DI235" s="5">
        <v>1</v>
      </c>
      <c r="DJ235" s="5">
        <v>4</v>
      </c>
      <c r="DK235" s="5">
        <v>4</v>
      </c>
      <c r="DL235" s="5">
        <v>17</v>
      </c>
      <c r="DM235" s="5">
        <v>20</v>
      </c>
      <c r="DN235" s="5">
        <v>7</v>
      </c>
      <c r="DO235" s="5">
        <v>7</v>
      </c>
      <c r="DP235" s="5"/>
      <c r="DQ235" s="5">
        <v>186</v>
      </c>
      <c r="DR235" s="5">
        <v>197</v>
      </c>
      <c r="DS235" s="5">
        <v>178</v>
      </c>
      <c r="DT235" s="5">
        <v>13.5</v>
      </c>
      <c r="DU235" s="5">
        <v>6</v>
      </c>
      <c r="DV235" s="5">
        <v>6</v>
      </c>
      <c r="DW235" s="5"/>
      <c r="DX235" s="5">
        <v>3</v>
      </c>
      <c r="DY235" s="5">
        <v>33</v>
      </c>
      <c r="DZ235" s="5">
        <v>17</v>
      </c>
      <c r="EA235" s="5">
        <v>9</v>
      </c>
      <c r="EB235" s="5">
        <v>14</v>
      </c>
      <c r="EC235" s="5">
        <v>10</v>
      </c>
      <c r="ED235" s="5">
        <v>10</v>
      </c>
      <c r="EE235" s="5"/>
      <c r="EF235" s="5"/>
      <c r="EG235" s="5">
        <v>30</v>
      </c>
      <c r="EH235" s="5">
        <v>27</v>
      </c>
      <c r="EI235" s="5">
        <v>5</v>
      </c>
      <c r="EJ235" s="5">
        <v>18</v>
      </c>
      <c r="EK235" s="5">
        <v>5</v>
      </c>
      <c r="EL235" s="5">
        <v>4</v>
      </c>
      <c r="EM235" s="5"/>
      <c r="EN235" s="5">
        <v>4</v>
      </c>
      <c r="EO235" s="5">
        <v>40</v>
      </c>
      <c r="EP235" s="5">
        <v>38</v>
      </c>
      <c r="EQ235" s="5">
        <v>15</v>
      </c>
      <c r="ER235" s="5">
        <v>22</v>
      </c>
    </row>
    <row r="236" spans="1:148" ht="15" x14ac:dyDescent="0.25">
      <c r="A236" s="4" t="s">
        <v>488</v>
      </c>
      <c r="B236" t="s">
        <v>22</v>
      </c>
      <c r="C236" t="s">
        <v>23</v>
      </c>
      <c r="D236" t="s">
        <v>470</v>
      </c>
      <c r="E236" t="s">
        <v>446</v>
      </c>
      <c r="F236" t="s">
        <v>489</v>
      </c>
      <c r="G236" t="s">
        <v>44</v>
      </c>
      <c r="H236" s="5">
        <v>12.83</v>
      </c>
      <c r="I236" s="5">
        <v>2236</v>
      </c>
      <c r="J236" s="9">
        <f t="shared" si="63"/>
        <v>3.9132379248658316</v>
      </c>
      <c r="K236" s="9">
        <f t="shared" si="64"/>
        <v>-2.1243291592128801</v>
      </c>
      <c r="L236" s="10">
        <f t="shared" si="70"/>
        <v>0.19633273703041146</v>
      </c>
      <c r="M236" s="10">
        <f t="shared" si="71"/>
        <v>0.59525939177101972</v>
      </c>
      <c r="N236" s="10">
        <f t="shared" si="72"/>
        <v>0.20840787119856888</v>
      </c>
      <c r="O236" s="10">
        <f t="shared" si="73"/>
        <v>0.80686695278969955</v>
      </c>
      <c r="P236" s="11">
        <f t="shared" si="65"/>
        <v>39.579606440071558</v>
      </c>
      <c r="Q236" s="10">
        <f t="shared" si="66"/>
        <v>3.1555221637866268E-2</v>
      </c>
      <c r="R236" s="10">
        <f t="shared" si="74"/>
        <v>0.5</v>
      </c>
      <c r="S236" s="10">
        <f t="shared" si="75"/>
        <v>7.1428571428571425E-2</v>
      </c>
      <c r="T236" s="10">
        <f t="shared" si="76"/>
        <v>0.95599999999999996</v>
      </c>
      <c r="U236" s="11">
        <f t="shared" si="67"/>
        <v>103</v>
      </c>
      <c r="V236" s="11">
        <f t="shared" si="68"/>
        <v>49</v>
      </c>
      <c r="W236" s="11">
        <f t="shared" si="77"/>
        <v>439</v>
      </c>
      <c r="X236" s="9">
        <f t="shared" si="78"/>
        <v>0.44722719141323791</v>
      </c>
      <c r="Y236" s="9">
        <f t="shared" si="79"/>
        <v>0</v>
      </c>
      <c r="Z236" s="10">
        <f t="shared" si="80"/>
        <v>0</v>
      </c>
      <c r="AA236" s="10"/>
      <c r="AB236" s="11">
        <f t="shared" si="81"/>
        <v>123.59550561797752</v>
      </c>
      <c r="AC236" s="11">
        <f t="shared" si="82"/>
        <v>567.97853309481218</v>
      </c>
      <c r="AD236" s="11">
        <f t="shared" si="69"/>
        <v>7.6028622540250455</v>
      </c>
      <c r="AE236" s="9">
        <f t="shared" si="83"/>
        <v>0.69142857142857139</v>
      </c>
      <c r="AF236" s="5">
        <v>73</v>
      </c>
      <c r="AG236" s="5">
        <v>89</v>
      </c>
      <c r="AH236" s="5">
        <v>193</v>
      </c>
      <c r="AI236" s="5">
        <v>21</v>
      </c>
      <c r="AJ236" s="5">
        <v>63</v>
      </c>
      <c r="AK236" s="5">
        <v>1331</v>
      </c>
      <c r="AL236" s="5">
        <v>466</v>
      </c>
      <c r="AM236" s="5">
        <v>25</v>
      </c>
      <c r="AN236" s="5">
        <v>19</v>
      </c>
      <c r="AO236" s="5"/>
      <c r="AP236" s="5">
        <v>4</v>
      </c>
      <c r="AQ236" s="5">
        <v>135</v>
      </c>
      <c r="AR236" s="5">
        <v>152</v>
      </c>
      <c r="AS236" s="5">
        <v>68</v>
      </c>
      <c r="AT236" s="5">
        <v>82</v>
      </c>
      <c r="AU236" s="5">
        <v>750</v>
      </c>
      <c r="AV236" s="5">
        <v>717</v>
      </c>
      <c r="AW236" s="5">
        <v>713</v>
      </c>
      <c r="AX236" s="5">
        <v>792</v>
      </c>
      <c r="AY236" s="5">
        <v>598</v>
      </c>
      <c r="AZ236" s="5">
        <v>1</v>
      </c>
      <c r="BA236" s="5">
        <v>1</v>
      </c>
      <c r="BB236" s="5"/>
      <c r="BC236" s="5">
        <v>1</v>
      </c>
      <c r="BD236" s="5"/>
      <c r="BE236" s="5">
        <v>11190</v>
      </c>
      <c r="BF236" s="5"/>
      <c r="BG236" s="5">
        <v>1</v>
      </c>
      <c r="BH236" s="5"/>
      <c r="BI236" s="5"/>
      <c r="BJ236" s="5">
        <v>14</v>
      </c>
      <c r="BK236" s="5">
        <v>14</v>
      </c>
      <c r="BL236" s="5"/>
      <c r="BM236" s="5"/>
      <c r="BN236" s="5"/>
      <c r="BO236" s="5"/>
      <c r="BP236" s="5">
        <v>35</v>
      </c>
      <c r="BQ236" s="5">
        <v>1</v>
      </c>
      <c r="BR236" s="5">
        <v>33</v>
      </c>
      <c r="BS236" s="5">
        <v>70</v>
      </c>
      <c r="BT236" s="5">
        <v>1</v>
      </c>
      <c r="BU236" s="5">
        <v>115</v>
      </c>
      <c r="BV236" s="5">
        <v>114</v>
      </c>
      <c r="BW236" s="5"/>
      <c r="BX236" s="5">
        <v>11</v>
      </c>
      <c r="BY236" s="5"/>
      <c r="BZ236" s="5">
        <v>1</v>
      </c>
      <c r="CA236" s="5">
        <v>175</v>
      </c>
      <c r="CB236" s="5"/>
      <c r="CC236" s="5">
        <v>18</v>
      </c>
      <c r="CD236" s="5">
        <v>46</v>
      </c>
      <c r="CE236" s="5">
        <v>100</v>
      </c>
      <c r="CF236" s="5">
        <v>75</v>
      </c>
      <c r="CG236" s="5">
        <v>14</v>
      </c>
      <c r="CH236" s="5">
        <v>121</v>
      </c>
      <c r="CI236" s="5">
        <v>1</v>
      </c>
      <c r="CJ236" s="5">
        <v>20</v>
      </c>
      <c r="CK236" s="5"/>
      <c r="CL236" s="5"/>
      <c r="CM236" s="5">
        <v>1</v>
      </c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>
        <v>4</v>
      </c>
      <c r="CZ236" s="5">
        <v>1270</v>
      </c>
      <c r="DA236" s="5">
        <v>674</v>
      </c>
      <c r="DB236" s="5">
        <v>119</v>
      </c>
      <c r="DC236" s="5">
        <v>19364</v>
      </c>
      <c r="DD236" s="5">
        <v>1</v>
      </c>
      <c r="DE236" s="5">
        <v>17</v>
      </c>
      <c r="DF236" s="5">
        <v>17</v>
      </c>
      <c r="DG236" s="5">
        <v>42</v>
      </c>
      <c r="DH236" s="5">
        <v>21</v>
      </c>
      <c r="DI236" s="5">
        <v>1</v>
      </c>
      <c r="DJ236" s="5">
        <v>2</v>
      </c>
      <c r="DK236" s="5">
        <v>17</v>
      </c>
      <c r="DL236" s="5">
        <v>9</v>
      </c>
      <c r="DM236" s="5">
        <v>26</v>
      </c>
      <c r="DN236" s="5">
        <v>22</v>
      </c>
      <c r="DO236" s="5">
        <v>19</v>
      </c>
      <c r="DP236" s="5">
        <v>3</v>
      </c>
      <c r="DQ236" s="5">
        <v>885</v>
      </c>
      <c r="DR236" s="5">
        <v>929</v>
      </c>
      <c r="DS236" s="5">
        <v>855</v>
      </c>
      <c r="DT236" s="5">
        <v>8.5</v>
      </c>
      <c r="DU236" s="5">
        <v>34</v>
      </c>
      <c r="DV236" s="5">
        <v>15</v>
      </c>
      <c r="DW236" s="5"/>
      <c r="DX236" s="5">
        <v>2</v>
      </c>
      <c r="DY236" s="5">
        <v>140</v>
      </c>
      <c r="DZ236" s="5">
        <v>150</v>
      </c>
      <c r="EA236" s="5">
        <v>82</v>
      </c>
      <c r="EB236" s="5">
        <v>88</v>
      </c>
      <c r="EC236" s="5">
        <v>18</v>
      </c>
      <c r="ED236" s="5">
        <v>16</v>
      </c>
      <c r="EE236" s="5"/>
      <c r="EF236" s="5">
        <v>7</v>
      </c>
      <c r="EG236" s="5">
        <v>152</v>
      </c>
      <c r="EH236" s="5">
        <v>160</v>
      </c>
      <c r="EI236" s="5">
        <v>72</v>
      </c>
      <c r="EJ236" s="5">
        <v>101</v>
      </c>
      <c r="EK236" s="5">
        <v>26</v>
      </c>
      <c r="EL236" s="5">
        <v>18</v>
      </c>
      <c r="EM236" s="5"/>
      <c r="EN236" s="5">
        <v>3</v>
      </c>
      <c r="EO236" s="5">
        <v>152</v>
      </c>
      <c r="EP236" s="5">
        <v>175</v>
      </c>
      <c r="EQ236" s="5">
        <v>98</v>
      </c>
      <c r="ER236" s="5">
        <v>68</v>
      </c>
    </row>
    <row r="237" spans="1:148" ht="15" x14ac:dyDescent="0.25">
      <c r="A237" s="4" t="s">
        <v>490</v>
      </c>
      <c r="B237" t="s">
        <v>22</v>
      </c>
      <c r="C237" t="s">
        <v>23</v>
      </c>
      <c r="D237" t="s">
        <v>470</v>
      </c>
      <c r="E237" t="s">
        <v>446</v>
      </c>
      <c r="F237" t="s">
        <v>491</v>
      </c>
      <c r="G237" t="s">
        <v>27</v>
      </c>
      <c r="H237" s="5">
        <v>22.39</v>
      </c>
      <c r="I237" s="5">
        <v>1631</v>
      </c>
      <c r="J237" s="9">
        <f t="shared" si="63"/>
        <v>-1.9926425505824648</v>
      </c>
      <c r="K237" s="9">
        <f t="shared" si="64"/>
        <v>-1.9926425505824648</v>
      </c>
      <c r="L237" s="10">
        <f t="shared" si="70"/>
        <v>0.19926425505824646</v>
      </c>
      <c r="M237" s="10">
        <f t="shared" si="71"/>
        <v>0.57265481299816068</v>
      </c>
      <c r="N237" s="10">
        <f t="shared" si="72"/>
        <v>0.22808093194359289</v>
      </c>
      <c r="O237" s="10">
        <f t="shared" si="73"/>
        <v>0.7446236559139785</v>
      </c>
      <c r="P237" s="11">
        <f t="shared" si="65"/>
        <v>36.174126302881668</v>
      </c>
      <c r="Q237" s="10">
        <f t="shared" si="66"/>
        <v>2.9978586723768737E-2</v>
      </c>
      <c r="R237" s="10">
        <f t="shared" si="74"/>
        <v>0.39285714285714285</v>
      </c>
      <c r="S237" s="10">
        <f t="shared" si="75"/>
        <v>0.5</v>
      </c>
      <c r="T237" s="10">
        <f t="shared" si="76"/>
        <v>0.99094202898550721</v>
      </c>
      <c r="U237" s="11">
        <f t="shared" si="67"/>
        <v>65</v>
      </c>
      <c r="V237" s="11">
        <f t="shared" si="68"/>
        <v>55</v>
      </c>
      <c r="W237" s="11">
        <f t="shared" si="77"/>
        <v>325</v>
      </c>
      <c r="X237" s="9">
        <f t="shared" si="78"/>
        <v>0</v>
      </c>
      <c r="Y237" s="9">
        <f t="shared" si="79"/>
        <v>0</v>
      </c>
      <c r="Z237" s="10">
        <f t="shared" si="80"/>
        <v>0.17105263157894737</v>
      </c>
      <c r="AA237" s="10"/>
      <c r="AB237" s="11">
        <f t="shared" si="81"/>
        <v>72.72727272727272</v>
      </c>
      <c r="AC237" s="11">
        <f t="shared" si="82"/>
        <v>74.187614960147158</v>
      </c>
      <c r="AD237" s="11">
        <f t="shared" si="69"/>
        <v>3.6787247087676271</v>
      </c>
      <c r="AE237" s="9">
        <f t="shared" si="83"/>
        <v>1</v>
      </c>
      <c r="AF237" s="5">
        <v>60</v>
      </c>
      <c r="AG237" s="5">
        <v>55</v>
      </c>
      <c r="AH237" s="5">
        <v>142</v>
      </c>
      <c r="AI237" s="5">
        <v>20</v>
      </c>
      <c r="AJ237" s="5">
        <v>48</v>
      </c>
      <c r="AK237" s="5">
        <v>934</v>
      </c>
      <c r="AL237" s="5">
        <v>372</v>
      </c>
      <c r="AM237" s="5">
        <v>18</v>
      </c>
      <c r="AN237" s="5">
        <v>23</v>
      </c>
      <c r="AO237" s="5"/>
      <c r="AP237" s="5">
        <v>2</v>
      </c>
      <c r="AQ237" s="5">
        <v>78</v>
      </c>
      <c r="AR237" s="5">
        <v>102</v>
      </c>
      <c r="AS237" s="5">
        <v>33</v>
      </c>
      <c r="AT237" s="5">
        <v>48</v>
      </c>
      <c r="AU237" s="5">
        <v>552</v>
      </c>
      <c r="AV237" s="5">
        <v>547</v>
      </c>
      <c r="AW237" s="5">
        <v>471</v>
      </c>
      <c r="AX237" s="5">
        <v>563</v>
      </c>
      <c r="AY237" s="5">
        <v>403</v>
      </c>
      <c r="AZ237" s="5"/>
      <c r="BA237" s="5"/>
      <c r="BB237" s="5"/>
      <c r="BC237" s="5"/>
      <c r="BD237" s="5"/>
      <c r="BE237" s="5"/>
      <c r="BF237" s="5"/>
      <c r="BG237" s="5">
        <v>1</v>
      </c>
      <c r="BH237" s="5"/>
      <c r="BI237" s="5"/>
      <c r="BJ237" s="5"/>
      <c r="BK237" s="5"/>
      <c r="BL237" s="5"/>
      <c r="BM237" s="5"/>
      <c r="BN237" s="5">
        <v>12</v>
      </c>
      <c r="BO237" s="5"/>
      <c r="BP237" s="5">
        <v>44</v>
      </c>
      <c r="BQ237" s="5"/>
      <c r="BR237" s="5"/>
      <c r="BS237" s="5">
        <v>15</v>
      </c>
      <c r="BT237" s="5">
        <v>1</v>
      </c>
      <c r="BU237" s="5">
        <v>50</v>
      </c>
      <c r="BV237" s="5">
        <v>43</v>
      </c>
      <c r="BW237" s="5"/>
      <c r="BX237" s="5">
        <v>4</v>
      </c>
      <c r="BY237" s="5"/>
      <c r="BZ237" s="5">
        <v>1</v>
      </c>
      <c r="CA237" s="5">
        <v>152</v>
      </c>
      <c r="CB237" s="5"/>
      <c r="CC237" s="5">
        <v>15</v>
      </c>
      <c r="CD237" s="5">
        <v>62</v>
      </c>
      <c r="CE237" s="5">
        <v>75</v>
      </c>
      <c r="CF237" s="5">
        <v>77</v>
      </c>
      <c r="CG237" s="5">
        <v>27</v>
      </c>
      <c r="CH237" s="5">
        <v>152</v>
      </c>
      <c r="CI237" s="5">
        <v>1</v>
      </c>
      <c r="CJ237" s="5">
        <v>16</v>
      </c>
      <c r="CK237" s="5"/>
      <c r="CL237" s="5">
        <v>26</v>
      </c>
      <c r="CM237" s="5">
        <v>1</v>
      </c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>
        <v>3</v>
      </c>
      <c r="CZ237" s="5">
        <v>121</v>
      </c>
      <c r="DA237" s="5">
        <v>74</v>
      </c>
      <c r="DB237" s="5">
        <v>21</v>
      </c>
      <c r="DC237" s="5">
        <v>1426</v>
      </c>
      <c r="DD237" s="5">
        <v>1</v>
      </c>
      <c r="DE237" s="5">
        <v>6</v>
      </c>
      <c r="DF237" s="5">
        <v>6</v>
      </c>
      <c r="DG237" s="5">
        <v>28</v>
      </c>
      <c r="DH237" s="5">
        <v>11</v>
      </c>
      <c r="DI237" s="5">
        <v>1</v>
      </c>
      <c r="DJ237" s="5">
        <v>13</v>
      </c>
      <c r="DK237" s="5">
        <v>5</v>
      </c>
      <c r="DL237" s="5">
        <v>3</v>
      </c>
      <c r="DM237" s="5">
        <v>16</v>
      </c>
      <c r="DN237" s="5">
        <v>21</v>
      </c>
      <c r="DO237" s="5">
        <v>18</v>
      </c>
      <c r="DP237" s="5">
        <v>3</v>
      </c>
      <c r="DQ237" s="5">
        <v>590</v>
      </c>
      <c r="DR237" s="5">
        <v>632</v>
      </c>
      <c r="DS237" s="5">
        <v>586</v>
      </c>
      <c r="DT237" s="5">
        <v>36.5</v>
      </c>
      <c r="DU237" s="5">
        <v>16</v>
      </c>
      <c r="DV237" s="5">
        <v>19</v>
      </c>
      <c r="DW237" s="5"/>
      <c r="DX237" s="5">
        <v>7</v>
      </c>
      <c r="DY237" s="5">
        <v>93</v>
      </c>
      <c r="DZ237" s="5">
        <v>89</v>
      </c>
      <c r="EA237" s="5">
        <v>40</v>
      </c>
      <c r="EB237" s="5">
        <v>32</v>
      </c>
      <c r="EC237" s="5">
        <v>18</v>
      </c>
      <c r="ED237" s="5">
        <v>17</v>
      </c>
      <c r="EE237" s="5"/>
      <c r="EF237" s="5">
        <v>2</v>
      </c>
      <c r="EG237" s="5">
        <v>125</v>
      </c>
      <c r="EH237" s="5">
        <v>111</v>
      </c>
      <c r="EI237" s="5">
        <v>55</v>
      </c>
      <c r="EJ237" s="5">
        <v>60</v>
      </c>
      <c r="EK237" s="5">
        <v>13</v>
      </c>
      <c r="EL237" s="5">
        <v>19</v>
      </c>
      <c r="EM237" s="5"/>
      <c r="EN237" s="5">
        <v>4</v>
      </c>
      <c r="EO237" s="5">
        <v>108</v>
      </c>
      <c r="EP237" s="5">
        <v>95</v>
      </c>
      <c r="EQ237" s="5">
        <v>49</v>
      </c>
      <c r="ER237" s="5">
        <v>50</v>
      </c>
    </row>
    <row r="238" spans="1:148" ht="15" x14ac:dyDescent="0.25">
      <c r="A238" s="4" t="s">
        <v>492</v>
      </c>
      <c r="H238" s="5">
        <v>357.75</v>
      </c>
      <c r="I238" s="5">
        <v>26190</v>
      </c>
      <c r="J238" s="9">
        <f t="shared" si="63"/>
        <v>-4.4482626956853757</v>
      </c>
      <c r="K238" s="9">
        <f t="shared" si="64"/>
        <v>-3.3027873234058798</v>
      </c>
      <c r="L238" s="10">
        <f t="shared" si="70"/>
        <v>0.15147002672775869</v>
      </c>
      <c r="M238" s="10">
        <f t="shared" si="71"/>
        <v>0.53409698358151969</v>
      </c>
      <c r="N238" s="10">
        <f t="shared" si="72"/>
        <v>0.31443298969072164</v>
      </c>
      <c r="O238" s="10">
        <f t="shared" si="73"/>
        <v>0.40692167577413479</v>
      </c>
      <c r="P238" s="11">
        <f t="shared" si="65"/>
        <v>49.270714012982062</v>
      </c>
      <c r="Q238" s="10">
        <f t="shared" si="66"/>
        <v>3.1527023162710895E-2</v>
      </c>
      <c r="R238" s="10">
        <f t="shared" si="74"/>
        <v>0.39909297052154197</v>
      </c>
      <c r="S238" s="10">
        <f t="shared" si="75"/>
        <v>0.27891156462585032</v>
      </c>
      <c r="T238" s="10">
        <f t="shared" si="76"/>
        <v>0.98378286104472512</v>
      </c>
      <c r="U238" s="11">
        <f t="shared" si="67"/>
        <v>759</v>
      </c>
      <c r="V238" s="11">
        <f t="shared" si="68"/>
        <v>917</v>
      </c>
      <c r="W238" s="11">
        <f t="shared" si="77"/>
        <v>3967</v>
      </c>
      <c r="X238" s="9">
        <f t="shared" si="78"/>
        <v>0.38182512409316532</v>
      </c>
      <c r="Y238" s="9">
        <f t="shared" si="79"/>
        <v>0.75623897151499875</v>
      </c>
      <c r="Z238" s="10">
        <f t="shared" si="80"/>
        <v>1.9675925925925927E-2</v>
      </c>
      <c r="AA238" s="10"/>
      <c r="AB238" s="11">
        <f t="shared" si="81"/>
        <v>111.78247734138972</v>
      </c>
      <c r="AC238" s="11">
        <f t="shared" si="82"/>
        <v>125.1622756777396</v>
      </c>
      <c r="AD238" s="11">
        <f t="shared" si="69"/>
        <v>9.2783505154639183</v>
      </c>
      <c r="AE238" s="9">
        <f t="shared" si="83"/>
        <v>0.84722222222222221</v>
      </c>
      <c r="AF238" s="5">
        <v>622</v>
      </c>
      <c r="AG238" s="5">
        <v>662</v>
      </c>
      <c r="AH238" s="5">
        <v>1849</v>
      </c>
      <c r="AI238" s="5">
        <v>218</v>
      </c>
      <c r="AJ238" s="5">
        <v>616</v>
      </c>
      <c r="AK238" s="5">
        <v>13988</v>
      </c>
      <c r="AL238" s="5">
        <v>8235</v>
      </c>
      <c r="AM238" s="5">
        <v>166</v>
      </c>
      <c r="AN238" s="5">
        <v>308</v>
      </c>
      <c r="AO238" s="5"/>
      <c r="AP238" s="5">
        <v>32</v>
      </c>
      <c r="AQ238" s="5">
        <v>2195</v>
      </c>
      <c r="AR238" s="5">
        <v>2109</v>
      </c>
      <c r="AS238" s="5">
        <v>959</v>
      </c>
      <c r="AT238" s="5">
        <v>898</v>
      </c>
      <c r="AU238" s="5">
        <v>11716</v>
      </c>
      <c r="AV238" s="5">
        <v>11526</v>
      </c>
      <c r="AW238" s="5">
        <v>8948</v>
      </c>
      <c r="AX238" s="5">
        <v>28450</v>
      </c>
      <c r="AY238" s="5">
        <v>9780</v>
      </c>
      <c r="AZ238" s="5">
        <v>75</v>
      </c>
      <c r="BA238" s="5">
        <v>10</v>
      </c>
      <c r="BB238" s="5">
        <v>3</v>
      </c>
      <c r="BC238" s="5">
        <v>11</v>
      </c>
      <c r="BD238" s="5">
        <v>3</v>
      </c>
      <c r="BE238" s="5">
        <v>130381</v>
      </c>
      <c r="BF238" s="5">
        <v>17450</v>
      </c>
      <c r="BG238" s="5">
        <v>12</v>
      </c>
      <c r="BH238" s="5">
        <v>1</v>
      </c>
      <c r="BI238" s="5">
        <v>2</v>
      </c>
      <c r="BJ238" s="5">
        <v>68</v>
      </c>
      <c r="BK238" s="5">
        <v>60</v>
      </c>
      <c r="BL238" s="5">
        <v>25</v>
      </c>
      <c r="BM238" s="5">
        <v>14</v>
      </c>
      <c r="BN238" s="5">
        <v>49</v>
      </c>
      <c r="BO238" s="5">
        <v>2</v>
      </c>
      <c r="BP238" s="5">
        <v>91</v>
      </c>
      <c r="BQ238" s="5">
        <v>1</v>
      </c>
      <c r="BR238" s="5">
        <v>54</v>
      </c>
      <c r="BS238" s="5">
        <v>366</v>
      </c>
      <c r="BT238" s="5">
        <v>13</v>
      </c>
      <c r="BU238" s="5">
        <v>798</v>
      </c>
      <c r="BV238" s="5">
        <v>722</v>
      </c>
      <c r="BW238" s="5">
        <v>12</v>
      </c>
      <c r="BX238" s="5">
        <v>74</v>
      </c>
      <c r="BY238" s="5"/>
      <c r="BZ238" s="5">
        <v>10</v>
      </c>
      <c r="CA238" s="5">
        <v>1728</v>
      </c>
      <c r="CB238" s="5"/>
      <c r="CC238" s="5">
        <v>188</v>
      </c>
      <c r="CD238" s="5">
        <v>581</v>
      </c>
      <c r="CE238" s="5">
        <v>817</v>
      </c>
      <c r="CF238" s="5">
        <v>911</v>
      </c>
      <c r="CG238" s="5">
        <v>268</v>
      </c>
      <c r="CH238" s="5">
        <v>1464</v>
      </c>
      <c r="CI238" s="5">
        <v>10</v>
      </c>
      <c r="CJ238" s="5">
        <v>193</v>
      </c>
      <c r="CK238" s="5"/>
      <c r="CL238" s="5">
        <v>34</v>
      </c>
      <c r="CM238" s="5">
        <v>10</v>
      </c>
      <c r="CN238" s="5">
        <v>137</v>
      </c>
      <c r="CO238" s="5"/>
      <c r="CP238" s="5">
        <v>43</v>
      </c>
      <c r="CQ238" s="5"/>
      <c r="CR238" s="5">
        <v>313</v>
      </c>
      <c r="CS238" s="5"/>
      <c r="CT238" s="5">
        <v>132</v>
      </c>
      <c r="CU238" s="5">
        <v>3</v>
      </c>
      <c r="CV238" s="5">
        <v>61</v>
      </c>
      <c r="CW238" s="5"/>
      <c r="CX238" s="5"/>
      <c r="CY238" s="5">
        <v>38</v>
      </c>
      <c r="CZ238" s="5">
        <v>3278</v>
      </c>
      <c r="DA238" s="5">
        <v>3088</v>
      </c>
      <c r="DB238" s="5">
        <v>1154</v>
      </c>
      <c r="DC238" s="5">
        <v>337757</v>
      </c>
      <c r="DD238" s="5">
        <v>6</v>
      </c>
      <c r="DE238" s="5">
        <v>287</v>
      </c>
      <c r="DF238" s="5">
        <v>243</v>
      </c>
      <c r="DG238" s="5">
        <v>441</v>
      </c>
      <c r="DH238" s="5">
        <v>176</v>
      </c>
      <c r="DI238" s="5">
        <v>1</v>
      </c>
      <c r="DJ238" s="5">
        <v>122</v>
      </c>
      <c r="DK238" s="5">
        <v>110</v>
      </c>
      <c r="DL238" s="5">
        <v>82</v>
      </c>
      <c r="DM238" s="5">
        <v>229</v>
      </c>
      <c r="DN238" s="5">
        <v>258</v>
      </c>
      <c r="DO238" s="5">
        <v>228</v>
      </c>
      <c r="DP238" s="5">
        <v>30</v>
      </c>
      <c r="DQ238" s="5">
        <v>12904</v>
      </c>
      <c r="DR238" s="5">
        <v>13700</v>
      </c>
      <c r="DS238" s="5">
        <v>11139</v>
      </c>
      <c r="DT238" s="5">
        <v>158</v>
      </c>
      <c r="DU238" s="5">
        <v>188</v>
      </c>
      <c r="DV238" s="5">
        <v>297</v>
      </c>
      <c r="DW238" s="5"/>
      <c r="DX238" s="5">
        <v>45</v>
      </c>
      <c r="DY238" s="5">
        <v>1693</v>
      </c>
      <c r="DZ238" s="5">
        <v>1660</v>
      </c>
      <c r="EA238" s="5">
        <v>688</v>
      </c>
      <c r="EB238" s="5">
        <v>871</v>
      </c>
      <c r="EC238" s="5">
        <v>196</v>
      </c>
      <c r="ED238" s="5">
        <v>294</v>
      </c>
      <c r="EE238" s="5">
        <v>1</v>
      </c>
      <c r="EF238" s="5">
        <v>34</v>
      </c>
      <c r="EG238" s="5">
        <v>2134</v>
      </c>
      <c r="EH238" s="5">
        <v>1856</v>
      </c>
      <c r="EI238" s="5">
        <v>881</v>
      </c>
      <c r="EJ238" s="5">
        <v>1035</v>
      </c>
      <c r="EK238" s="5">
        <v>209</v>
      </c>
      <c r="EL238" s="5">
        <v>326</v>
      </c>
      <c r="EM238" s="5">
        <v>1</v>
      </c>
      <c r="EN238" s="5">
        <v>33</v>
      </c>
      <c r="EO238" s="5">
        <v>2164</v>
      </c>
      <c r="EP238" s="5">
        <v>2105</v>
      </c>
      <c r="EQ238" s="5">
        <v>927</v>
      </c>
      <c r="ER238" s="5">
        <v>997</v>
      </c>
    </row>
    <row r="239" spans="1:148" ht="15" x14ac:dyDescent="0.25">
      <c r="A239" s="4" t="s">
        <v>493</v>
      </c>
      <c r="B239" t="s">
        <v>22</v>
      </c>
      <c r="C239" t="s">
        <v>23</v>
      </c>
      <c r="D239" t="s">
        <v>494</v>
      </c>
      <c r="E239" t="s">
        <v>446</v>
      </c>
      <c r="F239" t="s">
        <v>495</v>
      </c>
      <c r="G239" t="s">
        <v>27</v>
      </c>
      <c r="H239" s="5">
        <v>33.340000000000003</v>
      </c>
      <c r="I239" s="5">
        <v>1880</v>
      </c>
      <c r="J239" s="9">
        <f t="shared" si="63"/>
        <v>-5.4521276595744688</v>
      </c>
      <c r="K239" s="9">
        <f t="shared" si="64"/>
        <v>-9.0425531914893629</v>
      </c>
      <c r="L239" s="10">
        <f t="shared" si="70"/>
        <v>0.14627659574468085</v>
      </c>
      <c r="M239" s="10">
        <f t="shared" si="71"/>
        <v>0.50478723404255321</v>
      </c>
      <c r="N239" s="10">
        <f t="shared" si="72"/>
        <v>0.34893617021276596</v>
      </c>
      <c r="O239" s="10">
        <f t="shared" si="73"/>
        <v>0.34756097560975607</v>
      </c>
      <c r="P239" s="11">
        <f t="shared" si="65"/>
        <v>45.053191489361701</v>
      </c>
      <c r="Q239" s="10">
        <f t="shared" si="66"/>
        <v>1.6859852476290831E-2</v>
      </c>
      <c r="R239" s="10">
        <f t="shared" si="74"/>
        <v>0.5625</v>
      </c>
      <c r="S239" s="10">
        <f t="shared" si="75"/>
        <v>0.125</v>
      </c>
      <c r="T239" s="10">
        <f t="shared" si="76"/>
        <v>1</v>
      </c>
      <c r="U239" s="11">
        <f t="shared" si="67"/>
        <v>43</v>
      </c>
      <c r="V239" s="11">
        <f t="shared" si="68"/>
        <v>59</v>
      </c>
      <c r="W239" s="11">
        <f t="shared" si="77"/>
        <v>275</v>
      </c>
      <c r="X239" s="9">
        <f t="shared" si="78"/>
        <v>0.53191489361702127</v>
      </c>
      <c r="Y239" s="9">
        <f t="shared" si="79"/>
        <v>0</v>
      </c>
      <c r="Z239" s="10">
        <f t="shared" si="80"/>
        <v>2.9197080291970802E-2</v>
      </c>
      <c r="AA239" s="10"/>
      <c r="AB239" s="11">
        <f t="shared" si="81"/>
        <v>146.34146341463415</v>
      </c>
      <c r="AC239" s="11">
        <f t="shared" si="82"/>
        <v>79.787234042553195</v>
      </c>
      <c r="AD239" s="11">
        <f t="shared" si="69"/>
        <v>8.5106382978723403</v>
      </c>
      <c r="AE239" s="9">
        <f t="shared" si="83"/>
        <v>0.78832116788321172</v>
      </c>
      <c r="AF239" s="5">
        <v>46</v>
      </c>
      <c r="AG239" s="5">
        <v>41</v>
      </c>
      <c r="AH239" s="5">
        <v>122</v>
      </c>
      <c r="AI239" s="5">
        <v>19</v>
      </c>
      <c r="AJ239" s="5">
        <v>47</v>
      </c>
      <c r="AK239" s="5">
        <v>949</v>
      </c>
      <c r="AL239" s="5">
        <v>656</v>
      </c>
      <c r="AM239" s="5">
        <v>10</v>
      </c>
      <c r="AN239" s="5">
        <v>25</v>
      </c>
      <c r="AO239" s="5"/>
      <c r="AP239" s="5">
        <v>3</v>
      </c>
      <c r="AQ239" s="5">
        <v>243</v>
      </c>
      <c r="AR239" s="5">
        <v>198</v>
      </c>
      <c r="AS239" s="5">
        <v>130</v>
      </c>
      <c r="AT239" s="5">
        <v>86</v>
      </c>
      <c r="AU239" s="5">
        <v>815</v>
      </c>
      <c r="AV239" s="5">
        <v>815</v>
      </c>
      <c r="AW239" s="5">
        <v>769</v>
      </c>
      <c r="AX239" s="5">
        <v>2770</v>
      </c>
      <c r="AY239" s="5">
        <v>1037</v>
      </c>
      <c r="AZ239" s="5">
        <v>5</v>
      </c>
      <c r="BA239" s="5">
        <v>1</v>
      </c>
      <c r="BB239" s="5"/>
      <c r="BC239" s="5">
        <v>1</v>
      </c>
      <c r="BD239" s="5"/>
      <c r="BE239" s="5">
        <v>12908</v>
      </c>
      <c r="BF239" s="5"/>
      <c r="BG239" s="5">
        <v>1</v>
      </c>
      <c r="BH239" s="5"/>
      <c r="BI239" s="5"/>
      <c r="BJ239" s="5"/>
      <c r="BK239" s="5"/>
      <c r="BL239" s="5"/>
      <c r="BM239" s="5"/>
      <c r="BN239" s="5"/>
      <c r="BO239" s="5"/>
      <c r="BP239" s="5">
        <v>16</v>
      </c>
      <c r="BQ239" s="5"/>
      <c r="BR239" s="5"/>
      <c r="BS239" s="5">
        <v>59</v>
      </c>
      <c r="BT239" s="5">
        <v>1</v>
      </c>
      <c r="BU239" s="5">
        <v>75</v>
      </c>
      <c r="BV239" s="5">
        <v>52</v>
      </c>
      <c r="BW239" s="5">
        <v>2</v>
      </c>
      <c r="BX239" s="5">
        <v>6</v>
      </c>
      <c r="BY239" s="5"/>
      <c r="BZ239" s="5">
        <v>1</v>
      </c>
      <c r="CA239" s="5">
        <v>137</v>
      </c>
      <c r="CB239" s="5"/>
      <c r="CC239" s="5">
        <v>14</v>
      </c>
      <c r="CD239" s="5">
        <v>56</v>
      </c>
      <c r="CE239" s="5">
        <v>56</v>
      </c>
      <c r="CF239" s="5">
        <v>81</v>
      </c>
      <c r="CG239" s="5">
        <v>16</v>
      </c>
      <c r="CH239" s="5">
        <v>108</v>
      </c>
      <c r="CI239" s="5">
        <v>1</v>
      </c>
      <c r="CJ239" s="5">
        <v>16</v>
      </c>
      <c r="CK239" s="5"/>
      <c r="CL239" s="5">
        <v>4</v>
      </c>
      <c r="CM239" s="5">
        <v>1</v>
      </c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>
        <v>1</v>
      </c>
      <c r="CZ239" s="5">
        <v>150</v>
      </c>
      <c r="DA239" s="5">
        <v>140</v>
      </c>
      <c r="DB239" s="5">
        <v>100</v>
      </c>
      <c r="DC239" s="5">
        <v>11320</v>
      </c>
      <c r="DD239" s="5">
        <v>1</v>
      </c>
      <c r="DE239" s="5">
        <v>18</v>
      </c>
      <c r="DF239" s="5">
        <v>16</v>
      </c>
      <c r="DG239" s="5">
        <v>16</v>
      </c>
      <c r="DH239" s="5">
        <v>9</v>
      </c>
      <c r="DI239" s="5"/>
      <c r="DJ239" s="5">
        <v>2</v>
      </c>
      <c r="DK239" s="5">
        <v>5</v>
      </c>
      <c r="DL239" s="5">
        <v>5</v>
      </c>
      <c r="DM239" s="5">
        <v>15</v>
      </c>
      <c r="DN239" s="5">
        <v>9</v>
      </c>
      <c r="DO239" s="5">
        <v>8</v>
      </c>
      <c r="DP239" s="5">
        <v>1</v>
      </c>
      <c r="DQ239" s="5">
        <v>847</v>
      </c>
      <c r="DR239" s="5">
        <v>907</v>
      </c>
      <c r="DS239" s="5">
        <v>814</v>
      </c>
      <c r="DT239" s="5">
        <v>1</v>
      </c>
      <c r="DU239" s="5">
        <v>6</v>
      </c>
      <c r="DV239" s="5">
        <v>21</v>
      </c>
      <c r="DW239" s="5"/>
      <c r="DX239" s="5">
        <v>5</v>
      </c>
      <c r="DY239" s="5">
        <v>149</v>
      </c>
      <c r="DZ239" s="5">
        <v>120</v>
      </c>
      <c r="EA239" s="5">
        <v>50</v>
      </c>
      <c r="EB239" s="5">
        <v>74</v>
      </c>
      <c r="EC239" s="5">
        <v>8</v>
      </c>
      <c r="ED239" s="5">
        <v>18</v>
      </c>
      <c r="EE239" s="5"/>
      <c r="EF239" s="5">
        <v>1</v>
      </c>
      <c r="EG239" s="5">
        <v>238</v>
      </c>
      <c r="EH239" s="5">
        <v>148</v>
      </c>
      <c r="EI239" s="5">
        <v>65</v>
      </c>
      <c r="EJ239" s="5">
        <v>121</v>
      </c>
      <c r="EK239" s="5">
        <v>19</v>
      </c>
      <c r="EL239" s="5">
        <v>20</v>
      </c>
      <c r="EM239" s="5"/>
      <c r="EN239" s="5">
        <v>2</v>
      </c>
      <c r="EO239" s="5">
        <v>222</v>
      </c>
      <c r="EP239" s="5">
        <v>158</v>
      </c>
      <c r="EQ239" s="5">
        <v>53</v>
      </c>
      <c r="ER239" s="5">
        <v>85</v>
      </c>
    </row>
    <row r="240" spans="1:148" ht="15" x14ac:dyDescent="0.25">
      <c r="A240" s="4" t="s">
        <v>496</v>
      </c>
      <c r="B240" t="s">
        <v>22</v>
      </c>
      <c r="C240" t="s">
        <v>23</v>
      </c>
      <c r="D240" t="s">
        <v>494</v>
      </c>
      <c r="E240" t="s">
        <v>446</v>
      </c>
      <c r="F240" t="s">
        <v>497</v>
      </c>
      <c r="G240" t="s">
        <v>35</v>
      </c>
      <c r="H240" s="5">
        <v>8.32</v>
      </c>
      <c r="I240" s="5">
        <v>465</v>
      </c>
      <c r="J240" s="9">
        <f t="shared" si="63"/>
        <v>-8.6021505376344081</v>
      </c>
      <c r="K240" s="9">
        <f t="shared" si="64"/>
        <v>-12.903225806451612</v>
      </c>
      <c r="L240" s="10">
        <f t="shared" si="70"/>
        <v>0.13333333333333333</v>
      </c>
      <c r="M240" s="10">
        <f t="shared" si="71"/>
        <v>0.54193548387096779</v>
      </c>
      <c r="N240" s="10">
        <f t="shared" si="72"/>
        <v>0.3247311827956989</v>
      </c>
      <c r="O240" s="10">
        <f t="shared" si="73"/>
        <v>0.35099337748344372</v>
      </c>
      <c r="P240" s="11">
        <f t="shared" si="65"/>
        <v>47.956989247311824</v>
      </c>
      <c r="Q240" s="10">
        <f t="shared" si="66"/>
        <v>5.1587301587301584E-2</v>
      </c>
      <c r="R240" s="10">
        <f t="shared" si="74"/>
        <v>0.53846153846153844</v>
      </c>
      <c r="S240" s="10">
        <f t="shared" si="75"/>
        <v>0.38461538461538464</v>
      </c>
      <c r="T240" s="10">
        <f t="shared" si="76"/>
        <v>0.85279187817258884</v>
      </c>
      <c r="U240" s="11">
        <f t="shared" si="67"/>
        <v>7</v>
      </c>
      <c r="V240" s="11">
        <f t="shared" si="68"/>
        <v>18</v>
      </c>
      <c r="W240" s="11">
        <f t="shared" si="77"/>
        <v>62</v>
      </c>
      <c r="X240" s="9">
        <f t="shared" si="78"/>
        <v>0</v>
      </c>
      <c r="Y240" s="9">
        <f t="shared" si="79"/>
        <v>0</v>
      </c>
      <c r="Z240" s="10" t="e">
        <f t="shared" si="80"/>
        <v>#DIV/0!</v>
      </c>
      <c r="AA240" s="10"/>
      <c r="AB240" s="11">
        <f t="shared" si="81"/>
        <v>0</v>
      </c>
      <c r="AC240" s="11">
        <f t="shared" si="82"/>
        <v>223.65591397849462</v>
      </c>
      <c r="AD240" s="11">
        <f t="shared" si="69"/>
        <v>8.6021505376344081</v>
      </c>
      <c r="AE240" s="9" t="e">
        <f t="shared" si="83"/>
        <v>#DIV/0!</v>
      </c>
      <c r="AF240" s="5">
        <v>8</v>
      </c>
      <c r="AG240" s="5">
        <v>7</v>
      </c>
      <c r="AH240" s="5">
        <v>33</v>
      </c>
      <c r="AI240" s="5">
        <v>5</v>
      </c>
      <c r="AJ240" s="5">
        <v>9</v>
      </c>
      <c r="AK240" s="5">
        <v>252</v>
      </c>
      <c r="AL240" s="5">
        <v>151</v>
      </c>
      <c r="AM240" s="5"/>
      <c r="AN240" s="5">
        <v>5</v>
      </c>
      <c r="AO240" s="5"/>
      <c r="AP240" s="5"/>
      <c r="AQ240" s="5">
        <v>36</v>
      </c>
      <c r="AR240" s="5">
        <v>29</v>
      </c>
      <c r="AS240" s="5">
        <v>23</v>
      </c>
      <c r="AT240" s="5">
        <v>18</v>
      </c>
      <c r="AU240" s="5">
        <v>197</v>
      </c>
      <c r="AV240" s="5">
        <v>168</v>
      </c>
      <c r="AW240" s="5">
        <v>165</v>
      </c>
      <c r="AX240" s="5">
        <v>456</v>
      </c>
      <c r="AY240" s="5">
        <v>144</v>
      </c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>
        <v>1</v>
      </c>
      <c r="CZ240" s="5">
        <v>104</v>
      </c>
      <c r="DA240" s="5">
        <v>21</v>
      </c>
      <c r="DB240" s="5">
        <v>24</v>
      </c>
      <c r="DC240" s="5">
        <v>2100</v>
      </c>
      <c r="DD240" s="5"/>
      <c r="DE240" s="5">
        <v>4</v>
      </c>
      <c r="DF240" s="5">
        <v>4</v>
      </c>
      <c r="DG240" s="5">
        <v>13</v>
      </c>
      <c r="DH240" s="5">
        <v>7</v>
      </c>
      <c r="DI240" s="5"/>
      <c r="DJ240" s="5">
        <v>5</v>
      </c>
      <c r="DK240" s="5">
        <v>5</v>
      </c>
      <c r="DL240" s="5">
        <v>2</v>
      </c>
      <c r="DM240" s="5">
        <v>5</v>
      </c>
      <c r="DN240" s="5">
        <v>9</v>
      </c>
      <c r="DO240" s="5">
        <v>8</v>
      </c>
      <c r="DP240" s="5">
        <v>1</v>
      </c>
      <c r="DQ240" s="5">
        <v>223</v>
      </c>
      <c r="DR240" s="5">
        <v>237</v>
      </c>
      <c r="DS240" s="5">
        <v>214</v>
      </c>
      <c r="DT240" s="5">
        <v>1</v>
      </c>
      <c r="DU240" s="5">
        <v>1</v>
      </c>
      <c r="DV240" s="5">
        <v>3</v>
      </c>
      <c r="DW240" s="5"/>
      <c r="DX240" s="5"/>
      <c r="DY240" s="5">
        <v>27</v>
      </c>
      <c r="DZ240" s="5">
        <v>19</v>
      </c>
      <c r="EA240" s="5">
        <v>10</v>
      </c>
      <c r="EB240" s="5">
        <v>20</v>
      </c>
      <c r="EC240" s="5">
        <v>2</v>
      </c>
      <c r="ED240" s="5">
        <v>5</v>
      </c>
      <c r="EE240" s="5"/>
      <c r="EF240" s="5"/>
      <c r="EG240" s="5">
        <v>41</v>
      </c>
      <c r="EH240" s="5">
        <v>29</v>
      </c>
      <c r="EI240" s="5">
        <v>13</v>
      </c>
      <c r="EJ240" s="5">
        <v>25</v>
      </c>
      <c r="EK240" s="5">
        <v>4</v>
      </c>
      <c r="EL240" s="5">
        <v>10</v>
      </c>
      <c r="EM240" s="5"/>
      <c r="EN240" s="5"/>
      <c r="EO240" s="5">
        <v>30</v>
      </c>
      <c r="EP240" s="5">
        <v>24</v>
      </c>
      <c r="EQ240" s="5">
        <v>15</v>
      </c>
      <c r="ER240" s="5">
        <v>22</v>
      </c>
    </row>
    <row r="241" spans="1:148" ht="15" x14ac:dyDescent="0.25">
      <c r="A241" s="4" t="s">
        <v>498</v>
      </c>
      <c r="B241" t="s">
        <v>22</v>
      </c>
      <c r="C241" t="s">
        <v>23</v>
      </c>
      <c r="D241" t="s">
        <v>494</v>
      </c>
      <c r="E241" t="s">
        <v>446</v>
      </c>
      <c r="F241" t="s">
        <v>499</v>
      </c>
      <c r="G241" t="s">
        <v>49</v>
      </c>
      <c r="H241" s="5">
        <v>36.200000000000003</v>
      </c>
      <c r="I241" s="5">
        <v>710</v>
      </c>
      <c r="J241" s="9">
        <f t="shared" si="63"/>
        <v>-5.2816901408450709</v>
      </c>
      <c r="K241" s="9">
        <f t="shared" si="64"/>
        <v>-13.380281690140846</v>
      </c>
      <c r="L241" s="10">
        <f t="shared" si="70"/>
        <v>0.11549295774647887</v>
      </c>
      <c r="M241" s="10">
        <f t="shared" si="71"/>
        <v>0.50422535211267605</v>
      </c>
      <c r="N241" s="10">
        <f t="shared" si="72"/>
        <v>0.38028169014084506</v>
      </c>
      <c r="O241" s="10">
        <f t="shared" si="73"/>
        <v>0.26666666666666666</v>
      </c>
      <c r="P241" s="11">
        <f t="shared" si="65"/>
        <v>43.098591549295776</v>
      </c>
      <c r="Q241" s="10">
        <f t="shared" si="66"/>
        <v>4.189944134078212E-2</v>
      </c>
      <c r="R241" s="10">
        <f t="shared" si="74"/>
        <v>0.4</v>
      </c>
      <c r="S241" s="10">
        <f t="shared" si="75"/>
        <v>0.33333333333333331</v>
      </c>
      <c r="T241" s="10">
        <f t="shared" si="76"/>
        <v>0.99710982658959535</v>
      </c>
      <c r="U241" s="11">
        <f t="shared" si="67"/>
        <v>15</v>
      </c>
      <c r="V241" s="11">
        <f t="shared" si="68"/>
        <v>22</v>
      </c>
      <c r="W241" s="11">
        <f t="shared" si="77"/>
        <v>82</v>
      </c>
      <c r="X241" s="9">
        <f t="shared" si="78"/>
        <v>1.4084507042253522</v>
      </c>
      <c r="Y241" s="9">
        <f t="shared" si="79"/>
        <v>0</v>
      </c>
      <c r="Z241" s="10" t="e">
        <f t="shared" si="80"/>
        <v>#DIV/0!</v>
      </c>
      <c r="AA241" s="10"/>
      <c r="AB241" s="11">
        <f t="shared" si="81"/>
        <v>133.33333333333334</v>
      </c>
      <c r="AC241" s="11">
        <f t="shared" si="82"/>
        <v>332.3943661971831</v>
      </c>
      <c r="AD241" s="11">
        <f t="shared" si="69"/>
        <v>8.4507042253521121</v>
      </c>
      <c r="AE241" s="9" t="e">
        <f t="shared" si="83"/>
        <v>#DIV/0!</v>
      </c>
      <c r="AF241" s="5">
        <v>10</v>
      </c>
      <c r="AG241" s="5">
        <v>15</v>
      </c>
      <c r="AH241" s="5">
        <v>45</v>
      </c>
      <c r="AI241" s="5">
        <v>2</v>
      </c>
      <c r="AJ241" s="5">
        <v>10</v>
      </c>
      <c r="AK241" s="5">
        <v>358</v>
      </c>
      <c r="AL241" s="5">
        <v>270</v>
      </c>
      <c r="AM241" s="5">
        <v>3</v>
      </c>
      <c r="AN241" s="5">
        <v>8</v>
      </c>
      <c r="AO241" s="5"/>
      <c r="AP241" s="5">
        <v>1</v>
      </c>
      <c r="AQ241" s="5">
        <v>69</v>
      </c>
      <c r="AR241" s="5">
        <v>61</v>
      </c>
      <c r="AS241" s="5">
        <v>19</v>
      </c>
      <c r="AT241" s="5">
        <v>30</v>
      </c>
      <c r="AU241" s="5">
        <v>346</v>
      </c>
      <c r="AV241" s="5">
        <v>345</v>
      </c>
      <c r="AW241" s="5">
        <v>316</v>
      </c>
      <c r="AX241" s="5">
        <v>1349</v>
      </c>
      <c r="AY241" s="5">
        <v>379</v>
      </c>
      <c r="AZ241" s="5"/>
      <c r="BA241" s="5">
        <v>1</v>
      </c>
      <c r="BB241" s="5"/>
      <c r="BC241" s="5">
        <v>1</v>
      </c>
      <c r="BD241" s="5"/>
      <c r="BE241" s="5">
        <v>11740</v>
      </c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>
        <v>4</v>
      </c>
      <c r="BQ241" s="5"/>
      <c r="BR241" s="5"/>
      <c r="BS241" s="5"/>
      <c r="BT241" s="5">
        <v>1</v>
      </c>
      <c r="BU241" s="5">
        <v>25</v>
      </c>
      <c r="BV241" s="5">
        <v>17</v>
      </c>
      <c r="BW241" s="5"/>
      <c r="BX241" s="5">
        <v>2</v>
      </c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>
        <v>3</v>
      </c>
      <c r="CZ241" s="5">
        <v>236</v>
      </c>
      <c r="DA241" s="5">
        <v>280</v>
      </c>
      <c r="DB241" s="5">
        <v>214</v>
      </c>
      <c r="DC241" s="5">
        <v>23815</v>
      </c>
      <c r="DD241" s="5"/>
      <c r="DE241" s="5">
        <v>7</v>
      </c>
      <c r="DF241" s="5">
        <v>6</v>
      </c>
      <c r="DG241" s="5">
        <v>15</v>
      </c>
      <c r="DH241" s="5">
        <v>6</v>
      </c>
      <c r="DI241" s="5"/>
      <c r="DJ241" s="5">
        <v>5</v>
      </c>
      <c r="DK241" s="5">
        <v>6</v>
      </c>
      <c r="DL241" s="5">
        <v>2</v>
      </c>
      <c r="DM241" s="5">
        <v>4</v>
      </c>
      <c r="DN241" s="5">
        <v>11</v>
      </c>
      <c r="DO241" s="5">
        <v>10</v>
      </c>
      <c r="DP241" s="5">
        <v>1</v>
      </c>
      <c r="DQ241" s="5">
        <v>306</v>
      </c>
      <c r="DR241" s="5">
        <v>319</v>
      </c>
      <c r="DS241" s="5">
        <v>301</v>
      </c>
      <c r="DT241" s="5"/>
      <c r="DU241" s="5">
        <v>5</v>
      </c>
      <c r="DV241" s="5">
        <v>8</v>
      </c>
      <c r="DW241" s="5"/>
      <c r="DX241" s="5"/>
      <c r="DY241" s="5">
        <v>32</v>
      </c>
      <c r="DZ241" s="5">
        <v>61</v>
      </c>
      <c r="EA241" s="5">
        <v>26</v>
      </c>
      <c r="EB241" s="5">
        <v>17</v>
      </c>
      <c r="EC241" s="5">
        <v>4</v>
      </c>
      <c r="ED241" s="5">
        <v>5</v>
      </c>
      <c r="EE241" s="5"/>
      <c r="EF241" s="5"/>
      <c r="EG241" s="5">
        <v>59</v>
      </c>
      <c r="EH241" s="5">
        <v>43</v>
      </c>
      <c r="EI241" s="5">
        <v>16</v>
      </c>
      <c r="EJ241" s="5">
        <v>34</v>
      </c>
      <c r="EK241" s="5">
        <v>3</v>
      </c>
      <c r="EL241" s="5">
        <v>9</v>
      </c>
      <c r="EM241" s="5"/>
      <c r="EN241" s="5">
        <v>1</v>
      </c>
      <c r="EO241" s="5">
        <v>70</v>
      </c>
      <c r="EP241" s="5">
        <v>42</v>
      </c>
      <c r="EQ241" s="5">
        <v>17</v>
      </c>
      <c r="ER241" s="5">
        <v>35</v>
      </c>
    </row>
    <row r="242" spans="1:148" ht="15" x14ac:dyDescent="0.25">
      <c r="A242" s="4" t="s">
        <v>500</v>
      </c>
      <c r="B242" t="s">
        <v>22</v>
      </c>
      <c r="C242" t="s">
        <v>23</v>
      </c>
      <c r="D242" t="s">
        <v>494</v>
      </c>
      <c r="E242" t="s">
        <v>446</v>
      </c>
      <c r="F242" t="s">
        <v>501</v>
      </c>
      <c r="G242" t="s">
        <v>35</v>
      </c>
      <c r="H242" s="5">
        <v>13.2</v>
      </c>
      <c r="I242" s="5">
        <v>258</v>
      </c>
      <c r="J242" s="9">
        <f t="shared" si="63"/>
        <v>7.7519379844961236</v>
      </c>
      <c r="K242" s="9">
        <f t="shared" si="64"/>
        <v>-16.472868217054263</v>
      </c>
      <c r="L242" s="10">
        <f t="shared" si="70"/>
        <v>0.23255813953488372</v>
      </c>
      <c r="M242" s="10">
        <f t="shared" si="71"/>
        <v>0.55813953488372092</v>
      </c>
      <c r="N242" s="10">
        <f t="shared" si="72"/>
        <v>0.20930232558139536</v>
      </c>
      <c r="O242" s="10">
        <f t="shared" si="73"/>
        <v>0.94444444444444442</v>
      </c>
      <c r="P242" s="11">
        <f t="shared" si="65"/>
        <v>32.945736434108525</v>
      </c>
      <c r="Q242" s="10">
        <f t="shared" si="66"/>
        <v>4.1666666666666664E-2</v>
      </c>
      <c r="R242" s="10">
        <f t="shared" si="74"/>
        <v>0.66666666666666663</v>
      </c>
      <c r="S242" s="10">
        <f t="shared" si="75"/>
        <v>0.5</v>
      </c>
      <c r="T242" s="10">
        <f t="shared" si="76"/>
        <v>0.82407407407407407</v>
      </c>
      <c r="U242" s="11">
        <f t="shared" si="67"/>
        <v>18</v>
      </c>
      <c r="V242" s="11">
        <f t="shared" si="68"/>
        <v>8</v>
      </c>
      <c r="W242" s="11">
        <f t="shared" si="77"/>
        <v>60</v>
      </c>
      <c r="X242" s="9">
        <f t="shared" si="78"/>
        <v>0</v>
      </c>
      <c r="Y242" s="9">
        <f t="shared" si="79"/>
        <v>0</v>
      </c>
      <c r="Z242" s="10">
        <f t="shared" si="80"/>
        <v>2.3255813953488372E-2</v>
      </c>
      <c r="AA242" s="10"/>
      <c r="AB242" s="11">
        <f t="shared" si="81"/>
        <v>0</v>
      </c>
      <c r="AC242" s="11">
        <f t="shared" si="82"/>
        <v>581.39534883720933</v>
      </c>
      <c r="AD242" s="11">
        <f t="shared" si="69"/>
        <v>19.379844961240309</v>
      </c>
      <c r="AE242" s="9">
        <f t="shared" si="83"/>
        <v>0.52325581395348841</v>
      </c>
      <c r="AF242" s="5">
        <v>12</v>
      </c>
      <c r="AG242" s="5">
        <v>10</v>
      </c>
      <c r="AH242" s="5">
        <v>27</v>
      </c>
      <c r="AI242" s="5">
        <v>2</v>
      </c>
      <c r="AJ242" s="5">
        <v>9</v>
      </c>
      <c r="AK242" s="5">
        <v>144</v>
      </c>
      <c r="AL242" s="5">
        <v>54</v>
      </c>
      <c r="AM242" s="5">
        <v>3</v>
      </c>
      <c r="AN242" s="5">
        <v>2</v>
      </c>
      <c r="AO242" s="5"/>
      <c r="AP242" s="5"/>
      <c r="AQ242" s="5">
        <v>9</v>
      </c>
      <c r="AR242" s="5">
        <v>23</v>
      </c>
      <c r="AS242" s="5">
        <v>2</v>
      </c>
      <c r="AT242" s="5">
        <v>9</v>
      </c>
      <c r="AU242" s="5">
        <v>108</v>
      </c>
      <c r="AV242" s="5">
        <v>89</v>
      </c>
      <c r="AW242" s="5"/>
      <c r="AX242" s="5">
        <v>238</v>
      </c>
      <c r="AY242" s="5">
        <v>51</v>
      </c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>
        <v>3</v>
      </c>
      <c r="BO242" s="5"/>
      <c r="BP242" s="5"/>
      <c r="BQ242" s="5"/>
      <c r="BR242" s="5"/>
      <c r="BS242" s="5">
        <v>14</v>
      </c>
      <c r="BT242" s="5"/>
      <c r="BU242" s="5"/>
      <c r="BV242" s="5"/>
      <c r="BW242" s="5"/>
      <c r="BX242" s="5"/>
      <c r="BY242" s="5"/>
      <c r="BZ242" s="5">
        <v>1</v>
      </c>
      <c r="CA242" s="5">
        <v>86</v>
      </c>
      <c r="CB242" s="5"/>
      <c r="CC242" s="5">
        <v>13</v>
      </c>
      <c r="CD242" s="5">
        <v>59</v>
      </c>
      <c r="CE242" s="5">
        <v>41</v>
      </c>
      <c r="CF242" s="5">
        <v>45</v>
      </c>
      <c r="CG242" s="5">
        <v>17</v>
      </c>
      <c r="CH242" s="5">
        <v>45</v>
      </c>
      <c r="CI242" s="5">
        <v>1</v>
      </c>
      <c r="CJ242" s="5">
        <v>12</v>
      </c>
      <c r="CK242" s="5"/>
      <c r="CL242" s="5">
        <v>2</v>
      </c>
      <c r="CM242" s="5">
        <v>1</v>
      </c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>
        <v>1</v>
      </c>
      <c r="CZ242" s="5">
        <v>150</v>
      </c>
      <c r="DA242" s="5">
        <v>25</v>
      </c>
      <c r="DB242" s="5">
        <v>29</v>
      </c>
      <c r="DC242" s="5">
        <v>2406</v>
      </c>
      <c r="DD242" s="5"/>
      <c r="DE242" s="5">
        <v>8</v>
      </c>
      <c r="DF242" s="5">
        <v>5</v>
      </c>
      <c r="DG242" s="5">
        <v>6</v>
      </c>
      <c r="DH242" s="5">
        <v>4</v>
      </c>
      <c r="DI242" s="5"/>
      <c r="DJ242" s="5">
        <v>3</v>
      </c>
      <c r="DK242" s="5">
        <v>3</v>
      </c>
      <c r="DL242" s="5">
        <v>1</v>
      </c>
      <c r="DM242" s="5">
        <v>1</v>
      </c>
      <c r="DN242" s="5">
        <v>3</v>
      </c>
      <c r="DO242" s="5">
        <v>2</v>
      </c>
      <c r="DP242" s="5">
        <v>1</v>
      </c>
      <c r="DQ242" s="5">
        <v>85</v>
      </c>
      <c r="DR242" s="5">
        <v>94</v>
      </c>
      <c r="DS242" s="5">
        <v>84</v>
      </c>
      <c r="DT242" s="5">
        <v>13</v>
      </c>
      <c r="DU242" s="5">
        <v>4</v>
      </c>
      <c r="DV242" s="5">
        <v>4</v>
      </c>
      <c r="DW242" s="5"/>
      <c r="DX242" s="5"/>
      <c r="DY242" s="5">
        <v>20</v>
      </c>
      <c r="DZ242" s="5">
        <v>16</v>
      </c>
      <c r="EA242" s="5">
        <v>6</v>
      </c>
      <c r="EB242" s="5">
        <v>11</v>
      </c>
      <c r="EC242" s="5">
        <v>3</v>
      </c>
      <c r="ED242" s="5">
        <v>2</v>
      </c>
      <c r="EE242" s="5"/>
      <c r="EF242" s="5"/>
      <c r="EG242" s="5">
        <v>24</v>
      </c>
      <c r="EH242" s="5">
        <v>31</v>
      </c>
      <c r="EI242" s="5">
        <v>14</v>
      </c>
      <c r="EJ242" s="5">
        <v>14</v>
      </c>
      <c r="EK242" s="5">
        <v>8</v>
      </c>
      <c r="EL242" s="5">
        <v>2</v>
      </c>
      <c r="EM242" s="5"/>
      <c r="EN242" s="5"/>
      <c r="EO242" s="5">
        <v>22</v>
      </c>
      <c r="EP242" s="5">
        <v>18</v>
      </c>
      <c r="EQ242" s="5">
        <v>8</v>
      </c>
      <c r="ER242" s="5">
        <v>13</v>
      </c>
    </row>
    <row r="243" spans="1:148" ht="15" x14ac:dyDescent="0.25">
      <c r="A243" s="4" t="s">
        <v>502</v>
      </c>
      <c r="B243" t="s">
        <v>29</v>
      </c>
      <c r="C243" t="s">
        <v>30</v>
      </c>
      <c r="D243" t="s">
        <v>494</v>
      </c>
      <c r="E243" t="s">
        <v>446</v>
      </c>
      <c r="F243" t="s">
        <v>503</v>
      </c>
      <c r="G243" t="s">
        <v>32</v>
      </c>
      <c r="H243" s="5">
        <v>46.45</v>
      </c>
      <c r="I243" s="5">
        <v>13637</v>
      </c>
      <c r="J243" s="9">
        <f t="shared" si="63"/>
        <v>-4.5464544987900561</v>
      </c>
      <c r="K243" s="9">
        <f t="shared" si="64"/>
        <v>-1.7782503483170784</v>
      </c>
      <c r="L243" s="10">
        <f t="shared" si="70"/>
        <v>0.14863973014592652</v>
      </c>
      <c r="M243" s="10">
        <f t="shared" si="71"/>
        <v>0.53640830094595582</v>
      </c>
      <c r="N243" s="10">
        <f t="shared" si="72"/>
        <v>0.31495196890811761</v>
      </c>
      <c r="O243" s="10">
        <f t="shared" si="73"/>
        <v>0.39953434225844003</v>
      </c>
      <c r="P243" s="11">
        <f t="shared" si="65"/>
        <v>44.0786096648823</v>
      </c>
      <c r="Q243" s="10">
        <f t="shared" si="66"/>
        <v>3.2399179767600823E-2</v>
      </c>
      <c r="R243" s="10">
        <f t="shared" si="74"/>
        <v>0.33755274261603374</v>
      </c>
      <c r="S243" s="10">
        <f t="shared" si="75"/>
        <v>0.27848101265822783</v>
      </c>
      <c r="T243" s="10">
        <f t="shared" si="76"/>
        <v>0.99185303514376999</v>
      </c>
      <c r="U243" s="11">
        <f t="shared" si="67"/>
        <v>423</v>
      </c>
      <c r="V243" s="11">
        <f t="shared" si="68"/>
        <v>502</v>
      </c>
      <c r="W243" s="11">
        <f t="shared" si="77"/>
        <v>2027</v>
      </c>
      <c r="X243" s="9">
        <f t="shared" si="78"/>
        <v>0.36664955635403684</v>
      </c>
      <c r="Y243" s="9">
        <f t="shared" si="79"/>
        <v>1.4800197335964478</v>
      </c>
      <c r="Z243" s="10">
        <f t="shared" si="80"/>
        <v>2.1297192642787996E-2</v>
      </c>
      <c r="AA243" s="10"/>
      <c r="AB243" s="11">
        <f t="shared" si="81"/>
        <v>120.23460410557185</v>
      </c>
      <c r="AC243" s="11">
        <f t="shared" si="82"/>
        <v>61.083816088582537</v>
      </c>
      <c r="AD243" s="11">
        <f t="shared" si="69"/>
        <v>9.0195790863093048</v>
      </c>
      <c r="AE243" s="9">
        <f t="shared" si="83"/>
        <v>0.86544046466602131</v>
      </c>
      <c r="AF243" s="5">
        <v>331</v>
      </c>
      <c r="AG243" s="5">
        <v>341</v>
      </c>
      <c r="AH243" s="5">
        <v>928</v>
      </c>
      <c r="AI243" s="5">
        <v>116</v>
      </c>
      <c r="AJ243" s="5">
        <v>311</v>
      </c>
      <c r="AK243" s="5">
        <v>7315</v>
      </c>
      <c r="AL243" s="5">
        <v>4295</v>
      </c>
      <c r="AM243" s="5">
        <v>91</v>
      </c>
      <c r="AN243" s="5">
        <v>169</v>
      </c>
      <c r="AO243" s="5"/>
      <c r="AP243" s="5">
        <v>21</v>
      </c>
      <c r="AQ243" s="5">
        <v>1062</v>
      </c>
      <c r="AR243" s="5">
        <v>1105</v>
      </c>
      <c r="AS243" s="5">
        <v>418</v>
      </c>
      <c r="AT243" s="5">
        <v>445</v>
      </c>
      <c r="AU243" s="5">
        <v>6260</v>
      </c>
      <c r="AV243" s="5">
        <v>6209</v>
      </c>
      <c r="AW243" s="5">
        <v>4396</v>
      </c>
      <c r="AX243" s="5">
        <v>10581</v>
      </c>
      <c r="AY243" s="5">
        <v>4406</v>
      </c>
      <c r="AZ243" s="5">
        <v>17</v>
      </c>
      <c r="BA243" s="5">
        <v>5</v>
      </c>
      <c r="BB243" s="5">
        <v>3</v>
      </c>
      <c r="BC243" s="5">
        <v>5</v>
      </c>
      <c r="BD243" s="5">
        <v>3</v>
      </c>
      <c r="BE243" s="5">
        <v>64068</v>
      </c>
      <c r="BF243" s="5">
        <v>17450</v>
      </c>
      <c r="BG243" s="5">
        <v>8</v>
      </c>
      <c r="BH243" s="5">
        <v>1</v>
      </c>
      <c r="BI243" s="5">
        <v>2</v>
      </c>
      <c r="BJ243" s="5">
        <v>56</v>
      </c>
      <c r="BK243" s="5">
        <v>48</v>
      </c>
      <c r="BL243" s="5">
        <v>25</v>
      </c>
      <c r="BM243" s="5">
        <v>14</v>
      </c>
      <c r="BN243" s="5">
        <v>36</v>
      </c>
      <c r="BO243" s="5">
        <v>2</v>
      </c>
      <c r="BP243" s="5">
        <v>52</v>
      </c>
      <c r="BQ243" s="5">
        <v>1</v>
      </c>
      <c r="BR243" s="5">
        <v>54</v>
      </c>
      <c r="BS243" s="5">
        <v>109</v>
      </c>
      <c r="BT243" s="5">
        <v>6</v>
      </c>
      <c r="BU243" s="5">
        <v>418</v>
      </c>
      <c r="BV243" s="5">
        <v>408</v>
      </c>
      <c r="BW243" s="5">
        <v>9</v>
      </c>
      <c r="BX243" s="5">
        <v>41</v>
      </c>
      <c r="BY243" s="5"/>
      <c r="BZ243" s="5">
        <v>4</v>
      </c>
      <c r="CA243" s="5">
        <v>1033</v>
      </c>
      <c r="CB243" s="5"/>
      <c r="CC243" s="5">
        <v>106</v>
      </c>
      <c r="CD243" s="5">
        <v>227</v>
      </c>
      <c r="CE243" s="5">
        <v>466</v>
      </c>
      <c r="CF243" s="5">
        <v>567</v>
      </c>
      <c r="CG243" s="5">
        <v>135</v>
      </c>
      <c r="CH243" s="5">
        <v>894</v>
      </c>
      <c r="CI243" s="5">
        <v>4</v>
      </c>
      <c r="CJ243" s="5">
        <v>123</v>
      </c>
      <c r="CK243" s="5"/>
      <c r="CL243" s="5">
        <v>22</v>
      </c>
      <c r="CM243" s="5">
        <v>4</v>
      </c>
      <c r="CN243" s="5">
        <v>116</v>
      </c>
      <c r="CO243" s="5"/>
      <c r="CP243" s="5">
        <v>31</v>
      </c>
      <c r="CQ243" s="5"/>
      <c r="CR243" s="5">
        <v>313</v>
      </c>
      <c r="CS243" s="5"/>
      <c r="CT243" s="5">
        <v>42</v>
      </c>
      <c r="CU243" s="5">
        <v>1</v>
      </c>
      <c r="CV243" s="5">
        <v>32</v>
      </c>
      <c r="CW243" s="5"/>
      <c r="CX243" s="5"/>
      <c r="CY243" s="5">
        <v>10</v>
      </c>
      <c r="CZ243" s="5">
        <v>833</v>
      </c>
      <c r="DA243" s="5">
        <v>843</v>
      </c>
      <c r="DB243" s="5">
        <v>296</v>
      </c>
      <c r="DC243" s="5">
        <v>234512</v>
      </c>
      <c r="DD243" s="5"/>
      <c r="DE243" s="5">
        <v>145</v>
      </c>
      <c r="DF243" s="5">
        <v>123</v>
      </c>
      <c r="DG243" s="5">
        <v>237</v>
      </c>
      <c r="DH243" s="5">
        <v>80</v>
      </c>
      <c r="DI243" s="5">
        <v>1</v>
      </c>
      <c r="DJ243" s="5">
        <v>65</v>
      </c>
      <c r="DK243" s="5">
        <v>52</v>
      </c>
      <c r="DL243" s="5">
        <v>32</v>
      </c>
      <c r="DM243" s="5">
        <v>118</v>
      </c>
      <c r="DN243" s="5">
        <v>138</v>
      </c>
      <c r="DO243" s="5">
        <v>120</v>
      </c>
      <c r="DP243" s="5">
        <v>18</v>
      </c>
      <c r="DQ243" s="5">
        <v>6011</v>
      </c>
      <c r="DR243" s="5">
        <v>6471</v>
      </c>
      <c r="DS243" s="5">
        <v>5684</v>
      </c>
      <c r="DT243" s="5">
        <v>92</v>
      </c>
      <c r="DU243" s="5">
        <v>110</v>
      </c>
      <c r="DV243" s="5">
        <v>158</v>
      </c>
      <c r="DW243" s="5"/>
      <c r="DX243" s="5">
        <v>27</v>
      </c>
      <c r="DY243" s="5">
        <v>805</v>
      </c>
      <c r="DZ243" s="5">
        <v>850</v>
      </c>
      <c r="EA243" s="5">
        <v>331</v>
      </c>
      <c r="EB243" s="5">
        <v>411</v>
      </c>
      <c r="EC243" s="5">
        <v>118</v>
      </c>
      <c r="ED243" s="5">
        <v>172</v>
      </c>
      <c r="EE243" s="5">
        <v>1</v>
      </c>
      <c r="EF243" s="5">
        <v>24</v>
      </c>
      <c r="EG243" s="5">
        <v>1049</v>
      </c>
      <c r="EH243" s="5">
        <v>935</v>
      </c>
      <c r="EI243" s="5">
        <v>427</v>
      </c>
      <c r="EJ243" s="5">
        <v>449</v>
      </c>
      <c r="EK243" s="5">
        <v>104</v>
      </c>
      <c r="EL243" s="5">
        <v>172</v>
      </c>
      <c r="EM243" s="5"/>
      <c r="EN243" s="5">
        <v>14</v>
      </c>
      <c r="EO243" s="5">
        <v>985</v>
      </c>
      <c r="EP243" s="5">
        <v>1105</v>
      </c>
      <c r="EQ243" s="5">
        <v>456</v>
      </c>
      <c r="ER243" s="5">
        <v>424</v>
      </c>
    </row>
    <row r="244" spans="1:148" ht="15" x14ac:dyDescent="0.25">
      <c r="A244" s="4" t="s">
        <v>504</v>
      </c>
      <c r="B244" t="s">
        <v>22</v>
      </c>
      <c r="C244" t="s">
        <v>23</v>
      </c>
      <c r="D244" t="s">
        <v>494</v>
      </c>
      <c r="E244" t="s">
        <v>446</v>
      </c>
      <c r="F244" t="s">
        <v>505</v>
      </c>
      <c r="G244" t="s">
        <v>35</v>
      </c>
      <c r="H244" s="5">
        <v>25.06</v>
      </c>
      <c r="I244" s="5">
        <v>439</v>
      </c>
      <c r="J244" s="9">
        <f t="shared" si="63"/>
        <v>-13.66742596810934</v>
      </c>
      <c r="K244" s="9">
        <f t="shared" si="64"/>
        <v>-11.958997722095672</v>
      </c>
      <c r="L244" s="10">
        <f t="shared" si="70"/>
        <v>9.3394077448747156E-2</v>
      </c>
      <c r="M244" s="10">
        <f t="shared" si="71"/>
        <v>0.48291571753986334</v>
      </c>
      <c r="N244" s="10">
        <f t="shared" si="72"/>
        <v>0.42369020501138954</v>
      </c>
      <c r="O244" s="10">
        <f t="shared" si="73"/>
        <v>0.16129032258064516</v>
      </c>
      <c r="P244" s="11">
        <f t="shared" si="65"/>
        <v>43.507972665148067</v>
      </c>
      <c r="Q244" s="10">
        <f t="shared" si="66"/>
        <v>2.8301886792452831E-2</v>
      </c>
      <c r="R244" s="10">
        <f t="shared" si="74"/>
        <v>0.33333333333333331</v>
      </c>
      <c r="S244" s="10">
        <f t="shared" si="75"/>
        <v>0.33333333333333331</v>
      </c>
      <c r="T244" s="10">
        <f t="shared" si="76"/>
        <v>1</v>
      </c>
      <c r="U244" s="11">
        <f t="shared" si="67"/>
        <v>4</v>
      </c>
      <c r="V244" s="11">
        <f t="shared" si="68"/>
        <v>20</v>
      </c>
      <c r="W244" s="11">
        <f t="shared" si="77"/>
        <v>41</v>
      </c>
      <c r="X244" s="9">
        <f t="shared" si="78"/>
        <v>0</v>
      </c>
      <c r="Y244" s="9">
        <f t="shared" si="79"/>
        <v>0</v>
      </c>
      <c r="Z244" s="10" t="e">
        <f t="shared" si="80"/>
        <v>#DIV/0!</v>
      </c>
      <c r="AA244" s="10"/>
      <c r="AB244" s="11">
        <f t="shared" si="81"/>
        <v>0</v>
      </c>
      <c r="AC244" s="11">
        <f t="shared" si="82"/>
        <v>72.892938496583142</v>
      </c>
      <c r="AD244" s="11">
        <f t="shared" si="69"/>
        <v>9.1116173120728927</v>
      </c>
      <c r="AE244" s="9" t="e">
        <f t="shared" si="83"/>
        <v>#DIV/0!</v>
      </c>
      <c r="AF244" s="5">
        <v>2</v>
      </c>
      <c r="AG244" s="5">
        <v>6</v>
      </c>
      <c r="AH244" s="5">
        <v>19</v>
      </c>
      <c r="AI244" s="5">
        <v>3</v>
      </c>
      <c r="AJ244" s="5">
        <v>11</v>
      </c>
      <c r="AK244" s="5">
        <v>212</v>
      </c>
      <c r="AL244" s="5">
        <v>186</v>
      </c>
      <c r="AM244" s="5">
        <v>1</v>
      </c>
      <c r="AN244" s="5">
        <v>8</v>
      </c>
      <c r="AO244" s="5"/>
      <c r="AP244" s="5"/>
      <c r="AQ244" s="5">
        <v>45</v>
      </c>
      <c r="AR244" s="5">
        <v>38</v>
      </c>
      <c r="AS244" s="5">
        <v>15</v>
      </c>
      <c r="AT244" s="5">
        <v>16</v>
      </c>
      <c r="AU244" s="5">
        <v>210</v>
      </c>
      <c r="AV244" s="5">
        <v>210</v>
      </c>
      <c r="AW244" s="5">
        <v>210</v>
      </c>
      <c r="AX244" s="5">
        <v>1563</v>
      </c>
      <c r="AY244" s="5">
        <v>383</v>
      </c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>
        <v>24</v>
      </c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>
        <v>1</v>
      </c>
      <c r="CZ244" s="5">
        <v>32</v>
      </c>
      <c r="DA244" s="5">
        <v>31</v>
      </c>
      <c r="DB244" s="5">
        <v>41</v>
      </c>
      <c r="DC244" s="5">
        <v>3140</v>
      </c>
      <c r="DD244" s="5">
        <v>1</v>
      </c>
      <c r="DE244" s="5">
        <v>4</v>
      </c>
      <c r="DF244" s="5">
        <v>4</v>
      </c>
      <c r="DG244" s="5">
        <v>6</v>
      </c>
      <c r="DH244" s="5">
        <v>2</v>
      </c>
      <c r="DI244" s="5"/>
      <c r="DJ244" s="5">
        <v>2</v>
      </c>
      <c r="DK244" s="5">
        <v>1</v>
      </c>
      <c r="DL244" s="5">
        <v>1</v>
      </c>
      <c r="DM244" s="5">
        <v>2</v>
      </c>
      <c r="DN244" s="5">
        <v>4</v>
      </c>
      <c r="DO244" s="5">
        <v>3</v>
      </c>
      <c r="DP244" s="5">
        <v>1</v>
      </c>
      <c r="DQ244" s="5">
        <v>191</v>
      </c>
      <c r="DR244" s="5">
        <v>206</v>
      </c>
      <c r="DS244" s="5">
        <v>179</v>
      </c>
      <c r="DT244" s="5">
        <v>3</v>
      </c>
      <c r="DU244" s="5">
        <v>2</v>
      </c>
      <c r="DV244" s="5">
        <v>6</v>
      </c>
      <c r="DW244" s="5"/>
      <c r="DX244" s="5"/>
      <c r="DY244" s="5">
        <v>34</v>
      </c>
      <c r="DZ244" s="5">
        <v>21</v>
      </c>
      <c r="EA244" s="5">
        <v>7</v>
      </c>
      <c r="EB244" s="5">
        <v>20</v>
      </c>
      <c r="EC244" s="5">
        <v>1</v>
      </c>
      <c r="ED244" s="5">
        <v>7</v>
      </c>
      <c r="EE244" s="5"/>
      <c r="EF244" s="5"/>
      <c r="EG244" s="5">
        <v>36</v>
      </c>
      <c r="EH244" s="5">
        <v>33</v>
      </c>
      <c r="EI244" s="5">
        <v>19</v>
      </c>
      <c r="EJ244" s="5">
        <v>18</v>
      </c>
      <c r="EK244" s="5"/>
      <c r="EL244" s="5">
        <v>7</v>
      </c>
      <c r="EM244" s="5"/>
      <c r="EN244" s="5"/>
      <c r="EO244" s="5">
        <v>47</v>
      </c>
      <c r="EP244" s="5">
        <v>40</v>
      </c>
      <c r="EQ244" s="5">
        <v>15</v>
      </c>
      <c r="ER244" s="5">
        <v>23</v>
      </c>
    </row>
    <row r="245" spans="1:148" ht="15" x14ac:dyDescent="0.25">
      <c r="A245" s="4" t="s">
        <v>506</v>
      </c>
      <c r="B245" t="s">
        <v>22</v>
      </c>
      <c r="C245" t="s">
        <v>23</v>
      </c>
      <c r="D245" t="s">
        <v>494</v>
      </c>
      <c r="E245" t="s">
        <v>446</v>
      </c>
      <c r="F245" t="s">
        <v>507</v>
      </c>
      <c r="G245" t="s">
        <v>49</v>
      </c>
      <c r="H245" s="5">
        <v>12.81</v>
      </c>
      <c r="I245" s="5">
        <v>655</v>
      </c>
      <c r="J245" s="9">
        <f t="shared" si="63"/>
        <v>-1.5267175572519083</v>
      </c>
      <c r="K245" s="9">
        <f t="shared" si="64"/>
        <v>-13.740458015267174</v>
      </c>
      <c r="L245" s="10">
        <f t="shared" si="70"/>
        <v>0.17709923664122137</v>
      </c>
      <c r="M245" s="10">
        <f t="shared" si="71"/>
        <v>0.61374045801526722</v>
      </c>
      <c r="N245" s="10">
        <f t="shared" si="72"/>
        <v>0.20916030534351146</v>
      </c>
      <c r="O245" s="10">
        <f t="shared" si="73"/>
        <v>0.67153284671532842</v>
      </c>
      <c r="P245" s="11">
        <f t="shared" si="65"/>
        <v>45.038167938931302</v>
      </c>
      <c r="Q245" s="10">
        <f t="shared" si="66"/>
        <v>3.482587064676617E-2</v>
      </c>
      <c r="R245" s="10">
        <f t="shared" si="74"/>
        <v>0.42857142857142855</v>
      </c>
      <c r="S245" s="10">
        <f t="shared" si="75"/>
        <v>0.21428571428571427</v>
      </c>
      <c r="T245" s="10">
        <f t="shared" si="76"/>
        <v>0.80995475113122173</v>
      </c>
      <c r="U245" s="11">
        <f t="shared" si="67"/>
        <v>19</v>
      </c>
      <c r="V245" s="11">
        <f t="shared" si="68"/>
        <v>17</v>
      </c>
      <c r="W245" s="11">
        <f t="shared" si="77"/>
        <v>116</v>
      </c>
      <c r="X245" s="9">
        <f t="shared" si="78"/>
        <v>0</v>
      </c>
      <c r="Y245" s="9">
        <f t="shared" si="79"/>
        <v>0</v>
      </c>
      <c r="Z245" s="10" t="e">
        <f t="shared" si="80"/>
        <v>#DIV/0!</v>
      </c>
      <c r="AA245" s="10"/>
      <c r="AB245" s="11">
        <f t="shared" si="81"/>
        <v>0</v>
      </c>
      <c r="AC245" s="11">
        <f t="shared" si="82"/>
        <v>18.320610687022903</v>
      </c>
      <c r="AD245" s="11">
        <f t="shared" si="69"/>
        <v>3.0534351145038165</v>
      </c>
      <c r="AE245" s="9" t="e">
        <f t="shared" si="83"/>
        <v>#DIV/0!</v>
      </c>
      <c r="AF245" s="5">
        <v>18</v>
      </c>
      <c r="AG245" s="5">
        <v>14</v>
      </c>
      <c r="AH245" s="5">
        <v>53</v>
      </c>
      <c r="AI245" s="5">
        <v>7</v>
      </c>
      <c r="AJ245" s="5">
        <v>24</v>
      </c>
      <c r="AK245" s="5">
        <v>402</v>
      </c>
      <c r="AL245" s="5">
        <v>137</v>
      </c>
      <c r="AM245" s="5">
        <v>7</v>
      </c>
      <c r="AN245" s="5">
        <v>6</v>
      </c>
      <c r="AO245" s="5"/>
      <c r="AP245" s="5">
        <v>1</v>
      </c>
      <c r="AQ245" s="5">
        <v>35</v>
      </c>
      <c r="AR245" s="5">
        <v>37</v>
      </c>
      <c r="AS245" s="5">
        <v>16</v>
      </c>
      <c r="AT245" s="5">
        <v>20</v>
      </c>
      <c r="AU245" s="5">
        <v>221</v>
      </c>
      <c r="AV245" s="5">
        <v>179</v>
      </c>
      <c r="AW245" s="5">
        <v>141</v>
      </c>
      <c r="AX245" s="5">
        <v>582</v>
      </c>
      <c r="AY245" s="5">
        <v>114</v>
      </c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>
        <v>1</v>
      </c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>
        <v>1</v>
      </c>
      <c r="CZ245" s="5">
        <v>12</v>
      </c>
      <c r="DA245" s="5">
        <v>17</v>
      </c>
      <c r="DB245" s="5">
        <v>6</v>
      </c>
      <c r="DC245" s="5">
        <v>200</v>
      </c>
      <c r="DD245" s="5"/>
      <c r="DE245" s="5">
        <v>2</v>
      </c>
      <c r="DF245" s="5">
        <v>2</v>
      </c>
      <c r="DG245" s="5">
        <v>14</v>
      </c>
      <c r="DH245" s="5">
        <v>6</v>
      </c>
      <c r="DI245" s="5"/>
      <c r="DJ245" s="5">
        <v>3</v>
      </c>
      <c r="DK245" s="5">
        <v>1</v>
      </c>
      <c r="DL245" s="5">
        <v>4</v>
      </c>
      <c r="DM245" s="5">
        <v>8</v>
      </c>
      <c r="DN245" s="5">
        <v>6</v>
      </c>
      <c r="DO245" s="5">
        <v>5</v>
      </c>
      <c r="DP245" s="5">
        <v>1</v>
      </c>
      <c r="DQ245" s="5">
        <v>295</v>
      </c>
      <c r="DR245" s="5">
        <v>306</v>
      </c>
      <c r="DS245" s="5">
        <v>291</v>
      </c>
      <c r="DT245" s="5"/>
      <c r="DU245" s="5">
        <v>2</v>
      </c>
      <c r="DV245" s="5">
        <v>2</v>
      </c>
      <c r="DW245" s="5"/>
      <c r="DX245" s="5">
        <v>2</v>
      </c>
      <c r="DY245" s="5">
        <v>35</v>
      </c>
      <c r="DZ245" s="5">
        <v>26</v>
      </c>
      <c r="EA245" s="5">
        <v>12</v>
      </c>
      <c r="EB245" s="5">
        <v>17</v>
      </c>
      <c r="EC245" s="5">
        <v>6</v>
      </c>
      <c r="ED245" s="5">
        <v>12</v>
      </c>
      <c r="EE245" s="5"/>
      <c r="EF245" s="5"/>
      <c r="EG245" s="5">
        <v>66</v>
      </c>
      <c r="EH245" s="5">
        <v>40</v>
      </c>
      <c r="EI245" s="5">
        <v>19</v>
      </c>
      <c r="EJ245" s="5">
        <v>45</v>
      </c>
      <c r="EK245" s="5">
        <v>4</v>
      </c>
      <c r="EL245" s="5">
        <v>3</v>
      </c>
      <c r="EM245" s="5"/>
      <c r="EN245" s="5">
        <v>3</v>
      </c>
      <c r="EO245" s="5">
        <v>44</v>
      </c>
      <c r="EP245" s="5">
        <v>47</v>
      </c>
      <c r="EQ245" s="5">
        <v>30</v>
      </c>
      <c r="ER245" s="5">
        <v>31</v>
      </c>
    </row>
    <row r="246" spans="1:148" ht="15" x14ac:dyDescent="0.25">
      <c r="A246" s="4" t="s">
        <v>508</v>
      </c>
      <c r="B246" t="s">
        <v>22</v>
      </c>
      <c r="C246" t="s">
        <v>23</v>
      </c>
      <c r="D246" t="s">
        <v>494</v>
      </c>
      <c r="E246" t="s">
        <v>446</v>
      </c>
      <c r="F246" t="s">
        <v>509</v>
      </c>
      <c r="G246" t="s">
        <v>35</v>
      </c>
      <c r="H246" s="5">
        <v>18.8</v>
      </c>
      <c r="I246" s="5">
        <v>383</v>
      </c>
      <c r="J246" s="9">
        <f t="shared" si="63"/>
        <v>-5.2219321148825069</v>
      </c>
      <c r="K246" s="9">
        <f t="shared" si="64"/>
        <v>-5.2219321148825069</v>
      </c>
      <c r="L246" s="10">
        <f t="shared" si="70"/>
        <v>0.13315926892950392</v>
      </c>
      <c r="M246" s="10">
        <f t="shared" si="71"/>
        <v>0.51436031331592691</v>
      </c>
      <c r="N246" s="10">
        <f t="shared" si="72"/>
        <v>0.35248041775456918</v>
      </c>
      <c r="O246" s="10">
        <f t="shared" si="73"/>
        <v>0.33333333333333331</v>
      </c>
      <c r="P246" s="11">
        <f t="shared" si="65"/>
        <v>47.258485639686683</v>
      </c>
      <c r="Q246" s="10">
        <f t="shared" si="66"/>
        <v>4.5685279187817257E-2</v>
      </c>
      <c r="R246" s="10">
        <f t="shared" si="74"/>
        <v>0.66666666666666663</v>
      </c>
      <c r="S246" s="10">
        <f t="shared" si="75"/>
        <v>0.22222222222222221</v>
      </c>
      <c r="T246" s="10">
        <f t="shared" si="76"/>
        <v>0.94252873563218387</v>
      </c>
      <c r="U246" s="11">
        <f t="shared" si="67"/>
        <v>10</v>
      </c>
      <c r="V246" s="11">
        <f t="shared" si="68"/>
        <v>14</v>
      </c>
      <c r="W246" s="11">
        <f t="shared" si="77"/>
        <v>51</v>
      </c>
      <c r="X246" s="9">
        <f t="shared" si="78"/>
        <v>0</v>
      </c>
      <c r="Y246" s="9">
        <f t="shared" si="79"/>
        <v>0</v>
      </c>
      <c r="Z246" s="10" t="e">
        <f t="shared" si="80"/>
        <v>#DIV/0!</v>
      </c>
      <c r="AA246" s="10"/>
      <c r="AB246" s="11">
        <f t="shared" si="81"/>
        <v>0</v>
      </c>
      <c r="AC246" s="11">
        <f t="shared" si="82"/>
        <v>279.37336814621409</v>
      </c>
      <c r="AD246" s="11">
        <f t="shared" si="69"/>
        <v>10.443864229765014</v>
      </c>
      <c r="AE246" s="9" t="e">
        <f t="shared" si="83"/>
        <v>#DIV/0!</v>
      </c>
      <c r="AF246" s="5">
        <v>11</v>
      </c>
      <c r="AG246" s="5">
        <v>11</v>
      </c>
      <c r="AH246" s="5">
        <v>22</v>
      </c>
      <c r="AI246" s="5">
        <v>1</v>
      </c>
      <c r="AJ246" s="5">
        <v>6</v>
      </c>
      <c r="AK246" s="5">
        <v>197</v>
      </c>
      <c r="AL246" s="5">
        <v>135</v>
      </c>
      <c r="AM246" s="5">
        <v>2</v>
      </c>
      <c r="AN246" s="5">
        <v>4</v>
      </c>
      <c r="AO246" s="5"/>
      <c r="AP246" s="5"/>
      <c r="AQ246" s="5">
        <v>49</v>
      </c>
      <c r="AR246" s="5">
        <v>35</v>
      </c>
      <c r="AS246" s="5">
        <v>17</v>
      </c>
      <c r="AT246" s="5">
        <v>10</v>
      </c>
      <c r="AU246" s="5">
        <v>174</v>
      </c>
      <c r="AV246" s="5">
        <v>164</v>
      </c>
      <c r="AW246" s="5">
        <v>157</v>
      </c>
      <c r="AX246" s="5">
        <v>1239</v>
      </c>
      <c r="AY246" s="5">
        <v>305</v>
      </c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>
        <v>2</v>
      </c>
      <c r="BQ246" s="5"/>
      <c r="BR246" s="5"/>
      <c r="BS246" s="5">
        <v>1</v>
      </c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>
        <v>1</v>
      </c>
      <c r="CZ246" s="5">
        <v>107</v>
      </c>
      <c r="DA246" s="5">
        <v>50</v>
      </c>
      <c r="DB246" s="5">
        <v>9</v>
      </c>
      <c r="DC246" s="5">
        <v>1195</v>
      </c>
      <c r="DD246" s="5">
        <v>1</v>
      </c>
      <c r="DE246" s="5">
        <v>4</v>
      </c>
      <c r="DF246" s="5">
        <v>4</v>
      </c>
      <c r="DG246" s="5">
        <v>9</v>
      </c>
      <c r="DH246" s="5">
        <v>6</v>
      </c>
      <c r="DI246" s="5"/>
      <c r="DJ246" s="5">
        <v>2</v>
      </c>
      <c r="DK246" s="5">
        <v>5</v>
      </c>
      <c r="DL246" s="5"/>
      <c r="DM246" s="5">
        <v>5</v>
      </c>
      <c r="DN246" s="5">
        <v>6</v>
      </c>
      <c r="DO246" s="5">
        <v>5</v>
      </c>
      <c r="DP246" s="5">
        <v>1</v>
      </c>
      <c r="DQ246" s="5">
        <v>181</v>
      </c>
      <c r="DR246" s="5">
        <v>194</v>
      </c>
      <c r="DS246" s="5">
        <v>178</v>
      </c>
      <c r="DT246" s="5"/>
      <c r="DU246" s="5">
        <v>3</v>
      </c>
      <c r="DV246" s="5">
        <v>2</v>
      </c>
      <c r="DW246" s="5"/>
      <c r="DX246" s="5"/>
      <c r="DY246" s="5">
        <v>30</v>
      </c>
      <c r="DZ246" s="5">
        <v>32</v>
      </c>
      <c r="EA246" s="5">
        <v>12</v>
      </c>
      <c r="EB246" s="5">
        <v>15</v>
      </c>
      <c r="EC246" s="5">
        <v>2</v>
      </c>
      <c r="ED246" s="5">
        <v>7</v>
      </c>
      <c r="EE246" s="5"/>
      <c r="EF246" s="5">
        <v>2</v>
      </c>
      <c r="EG246" s="5">
        <v>31</v>
      </c>
      <c r="EH246" s="5">
        <v>33</v>
      </c>
      <c r="EI246" s="5">
        <v>15</v>
      </c>
      <c r="EJ246" s="5">
        <v>19</v>
      </c>
      <c r="EK246" s="5">
        <v>3</v>
      </c>
      <c r="EL246" s="5">
        <v>5</v>
      </c>
      <c r="EM246" s="5"/>
      <c r="EN246" s="5"/>
      <c r="EO246" s="5">
        <v>47</v>
      </c>
      <c r="EP246" s="5">
        <v>33</v>
      </c>
      <c r="EQ246" s="5">
        <v>15</v>
      </c>
      <c r="ER246" s="5">
        <v>23</v>
      </c>
    </row>
    <row r="247" spans="1:148" ht="15" x14ac:dyDescent="0.25">
      <c r="A247" s="4" t="s">
        <v>510</v>
      </c>
      <c r="B247" t="s">
        <v>22</v>
      </c>
      <c r="C247" t="s">
        <v>23</v>
      </c>
      <c r="D247" t="s">
        <v>494</v>
      </c>
      <c r="E247" t="s">
        <v>446</v>
      </c>
      <c r="F247" t="s">
        <v>511</v>
      </c>
      <c r="G247" t="s">
        <v>27</v>
      </c>
      <c r="H247" s="5">
        <v>23.98</v>
      </c>
      <c r="I247" s="5">
        <v>2148</v>
      </c>
      <c r="J247" s="9">
        <f t="shared" si="63"/>
        <v>-4.3063314711359402</v>
      </c>
      <c r="K247" s="9">
        <f t="shared" si="64"/>
        <v>-3.4916201117318435</v>
      </c>
      <c r="L247" s="10">
        <f t="shared" si="70"/>
        <v>0.16527001862197394</v>
      </c>
      <c r="M247" s="10">
        <f t="shared" si="71"/>
        <v>0.51536312849162014</v>
      </c>
      <c r="N247" s="10">
        <f t="shared" si="72"/>
        <v>0.31936685288640598</v>
      </c>
      <c r="O247" s="10">
        <f t="shared" si="73"/>
        <v>0.45918367346938777</v>
      </c>
      <c r="P247" s="11">
        <f t="shared" si="65"/>
        <v>99.394785847299815</v>
      </c>
      <c r="Q247" s="10">
        <f t="shared" si="66"/>
        <v>1.8970189701897018E-2</v>
      </c>
      <c r="R247" s="10">
        <f t="shared" si="74"/>
        <v>0.42857142857142855</v>
      </c>
      <c r="S247" s="10">
        <f t="shared" si="75"/>
        <v>0.19047619047619047</v>
      </c>
      <c r="T247" s="10">
        <f t="shared" si="76"/>
        <v>1</v>
      </c>
      <c r="U247" s="11">
        <f t="shared" si="67"/>
        <v>48</v>
      </c>
      <c r="V247" s="11">
        <f t="shared" si="68"/>
        <v>66</v>
      </c>
      <c r="W247" s="11">
        <f t="shared" si="77"/>
        <v>355</v>
      </c>
      <c r="X247" s="9">
        <f t="shared" si="78"/>
        <v>0</v>
      </c>
      <c r="Y247" s="9">
        <f t="shared" si="79"/>
        <v>0</v>
      </c>
      <c r="Z247" s="10">
        <f t="shared" si="80"/>
        <v>0</v>
      </c>
      <c r="AA247" s="10"/>
      <c r="AB247" s="11">
        <f t="shared" si="81"/>
        <v>95.238095238095227</v>
      </c>
      <c r="AC247" s="11">
        <f t="shared" si="82"/>
        <v>281.65735567970205</v>
      </c>
      <c r="AD247" s="11">
        <f t="shared" si="69"/>
        <v>9.3109869646182499</v>
      </c>
      <c r="AE247" s="9">
        <f t="shared" si="83"/>
        <v>1</v>
      </c>
      <c r="AF247" s="5">
        <v>48</v>
      </c>
      <c r="AG247" s="5">
        <v>63</v>
      </c>
      <c r="AH247" s="5">
        <v>194</v>
      </c>
      <c r="AI247" s="5">
        <v>10</v>
      </c>
      <c r="AJ247" s="5">
        <v>40</v>
      </c>
      <c r="AK247" s="5">
        <v>1107</v>
      </c>
      <c r="AL247" s="5">
        <v>686</v>
      </c>
      <c r="AM247" s="5">
        <v>7</v>
      </c>
      <c r="AN247" s="5">
        <v>19</v>
      </c>
      <c r="AO247" s="5"/>
      <c r="AP247" s="5"/>
      <c r="AQ247" s="5">
        <v>168</v>
      </c>
      <c r="AR247" s="5">
        <v>164</v>
      </c>
      <c r="AS247" s="5">
        <v>85</v>
      </c>
      <c r="AT247" s="5">
        <v>83</v>
      </c>
      <c r="AU247" s="5">
        <v>903</v>
      </c>
      <c r="AV247" s="5">
        <v>903</v>
      </c>
      <c r="AW247" s="5">
        <v>830</v>
      </c>
      <c r="AX247" s="5">
        <v>2575</v>
      </c>
      <c r="AY247" s="5">
        <v>1020</v>
      </c>
      <c r="AZ247" s="5">
        <v>5</v>
      </c>
      <c r="BA247" s="5"/>
      <c r="BB247" s="5"/>
      <c r="BC247" s="5">
        <v>1</v>
      </c>
      <c r="BD247" s="5"/>
      <c r="BE247" s="5">
        <v>9088</v>
      </c>
      <c r="BF247" s="5"/>
      <c r="BG247" s="5">
        <v>1</v>
      </c>
      <c r="BH247" s="5"/>
      <c r="BI247" s="5"/>
      <c r="BJ247" s="5"/>
      <c r="BK247" s="5"/>
      <c r="BL247" s="5"/>
      <c r="BM247" s="5"/>
      <c r="BN247" s="5">
        <v>3</v>
      </c>
      <c r="BO247" s="5"/>
      <c r="BP247" s="5"/>
      <c r="BQ247" s="5"/>
      <c r="BR247" s="5"/>
      <c r="BS247" s="5">
        <v>56</v>
      </c>
      <c r="BT247" s="5">
        <v>1</v>
      </c>
      <c r="BU247" s="5">
        <v>75</v>
      </c>
      <c r="BV247" s="5">
        <v>74</v>
      </c>
      <c r="BW247" s="5"/>
      <c r="BX247" s="5">
        <v>6</v>
      </c>
      <c r="BY247" s="5"/>
      <c r="BZ247" s="5">
        <v>1</v>
      </c>
      <c r="CA247" s="5">
        <v>157</v>
      </c>
      <c r="CB247" s="5"/>
      <c r="CC247" s="5">
        <v>17</v>
      </c>
      <c r="CD247" s="5">
        <v>56</v>
      </c>
      <c r="CE247" s="5">
        <v>89</v>
      </c>
      <c r="CF247" s="5">
        <v>68</v>
      </c>
      <c r="CG247" s="5">
        <v>27</v>
      </c>
      <c r="CH247" s="5">
        <v>157</v>
      </c>
      <c r="CI247" s="5">
        <v>1</v>
      </c>
      <c r="CJ247" s="5">
        <v>15</v>
      </c>
      <c r="CK247" s="5"/>
      <c r="CL247" s="5"/>
      <c r="CM247" s="5">
        <v>1</v>
      </c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>
        <v>2</v>
      </c>
      <c r="CZ247" s="5">
        <v>605</v>
      </c>
      <c r="DA247" s="5">
        <v>617</v>
      </c>
      <c r="DB247" s="5">
        <v>79</v>
      </c>
      <c r="DC247" s="5">
        <v>8763</v>
      </c>
      <c r="DD247" s="5">
        <v>1</v>
      </c>
      <c r="DE247" s="5">
        <v>23</v>
      </c>
      <c r="DF247" s="5">
        <v>20</v>
      </c>
      <c r="DG247" s="5">
        <v>21</v>
      </c>
      <c r="DH247" s="5">
        <v>9</v>
      </c>
      <c r="DI247" s="5"/>
      <c r="DJ247" s="5">
        <v>4</v>
      </c>
      <c r="DK247" s="5">
        <v>6</v>
      </c>
      <c r="DL247" s="5">
        <v>1</v>
      </c>
      <c r="DM247" s="5">
        <v>5</v>
      </c>
      <c r="DN247" s="5">
        <v>15</v>
      </c>
      <c r="DO247" s="5">
        <v>15</v>
      </c>
      <c r="DP247" s="5"/>
      <c r="DQ247" s="5">
        <v>2135</v>
      </c>
      <c r="DR247" s="5">
        <v>2196</v>
      </c>
      <c r="DS247" s="5">
        <v>911</v>
      </c>
      <c r="DT247" s="5">
        <v>9</v>
      </c>
      <c r="DU247" s="5">
        <v>9</v>
      </c>
      <c r="DV247" s="5">
        <v>23</v>
      </c>
      <c r="DW247" s="5"/>
      <c r="DX247" s="5">
        <v>3</v>
      </c>
      <c r="DY247" s="5">
        <v>177</v>
      </c>
      <c r="DZ247" s="5">
        <v>180</v>
      </c>
      <c r="EA247" s="5">
        <v>92</v>
      </c>
      <c r="EB247" s="5">
        <v>105</v>
      </c>
      <c r="EC247" s="5">
        <v>14</v>
      </c>
      <c r="ED247" s="5">
        <v>19</v>
      </c>
      <c r="EE247" s="5"/>
      <c r="EF247" s="5">
        <v>1</v>
      </c>
      <c r="EG247" s="5">
        <v>197</v>
      </c>
      <c r="EH247" s="5">
        <v>181</v>
      </c>
      <c r="EI247" s="5">
        <v>100</v>
      </c>
      <c r="EJ247" s="5">
        <v>107</v>
      </c>
      <c r="EK247" s="5">
        <v>18</v>
      </c>
      <c r="EL247" s="5">
        <v>24</v>
      </c>
      <c r="EM247" s="5"/>
      <c r="EN247" s="5">
        <v>6</v>
      </c>
      <c r="EO247" s="5">
        <v>214</v>
      </c>
      <c r="EP247" s="5">
        <v>194</v>
      </c>
      <c r="EQ247" s="5">
        <v>97</v>
      </c>
      <c r="ER247" s="5">
        <v>109</v>
      </c>
    </row>
    <row r="248" spans="1:148" ht="15" x14ac:dyDescent="0.25">
      <c r="A248" s="4" t="s">
        <v>512</v>
      </c>
      <c r="B248" t="s">
        <v>22</v>
      </c>
      <c r="C248" t="s">
        <v>23</v>
      </c>
      <c r="D248" t="s">
        <v>494</v>
      </c>
      <c r="E248" t="s">
        <v>446</v>
      </c>
      <c r="F248" t="s">
        <v>513</v>
      </c>
      <c r="G248" t="s">
        <v>35</v>
      </c>
      <c r="H248" s="5">
        <v>19.12</v>
      </c>
      <c r="I248" s="5">
        <v>290</v>
      </c>
      <c r="J248" s="9">
        <f t="shared" si="63"/>
        <v>-16.379310344827587</v>
      </c>
      <c r="K248" s="9">
        <f t="shared" si="64"/>
        <v>6.0344827586206904</v>
      </c>
      <c r="L248" s="10">
        <f t="shared" si="70"/>
        <v>0.15172413793103448</v>
      </c>
      <c r="M248" s="10">
        <f t="shared" si="71"/>
        <v>0.54137931034482756</v>
      </c>
      <c r="N248" s="10">
        <f t="shared" si="72"/>
        <v>0.30689655172413793</v>
      </c>
      <c r="O248" s="10">
        <f t="shared" si="73"/>
        <v>0.38202247191011235</v>
      </c>
      <c r="P248" s="11">
        <f t="shared" si="65"/>
        <v>42.758620689655174</v>
      </c>
      <c r="Q248" s="10">
        <f t="shared" si="66"/>
        <v>7.6433121019108277E-2</v>
      </c>
      <c r="R248" s="10">
        <f t="shared" si="74"/>
        <v>0.5</v>
      </c>
      <c r="S248" s="10">
        <f t="shared" si="75"/>
        <v>0.33333333333333331</v>
      </c>
      <c r="T248" s="10">
        <f t="shared" si="76"/>
        <v>1</v>
      </c>
      <c r="U248" s="11">
        <f t="shared" si="67"/>
        <v>6</v>
      </c>
      <c r="V248" s="11">
        <f t="shared" si="68"/>
        <v>17</v>
      </c>
      <c r="W248" s="11">
        <f t="shared" si="77"/>
        <v>44</v>
      </c>
      <c r="X248" s="9">
        <f t="shared" si="78"/>
        <v>0</v>
      </c>
      <c r="Y248" s="9">
        <f t="shared" si="79"/>
        <v>0</v>
      </c>
      <c r="Z248" s="10" t="e">
        <f t="shared" si="80"/>
        <v>#DIV/0!</v>
      </c>
      <c r="AA248" s="10"/>
      <c r="AB248" s="11">
        <f t="shared" si="81"/>
        <v>0</v>
      </c>
      <c r="AC248" s="11">
        <f t="shared" si="82"/>
        <v>0</v>
      </c>
      <c r="AD248" s="11">
        <f t="shared" si="69"/>
        <v>10.344827586206897</v>
      </c>
      <c r="AE248" s="9" t="e">
        <f t="shared" si="83"/>
        <v>#DIV/0!</v>
      </c>
      <c r="AF248" s="5">
        <v>4</v>
      </c>
      <c r="AG248" s="5">
        <v>4</v>
      </c>
      <c r="AH248" s="5">
        <v>23</v>
      </c>
      <c r="AI248" s="5">
        <v>3</v>
      </c>
      <c r="AJ248" s="5">
        <v>10</v>
      </c>
      <c r="AK248" s="5">
        <v>157</v>
      </c>
      <c r="AL248" s="5">
        <v>89</v>
      </c>
      <c r="AM248" s="5">
        <v>1</v>
      </c>
      <c r="AN248" s="5">
        <v>8</v>
      </c>
      <c r="AO248" s="5"/>
      <c r="AP248" s="5"/>
      <c r="AQ248" s="5">
        <v>20</v>
      </c>
      <c r="AR248" s="5">
        <v>17</v>
      </c>
      <c r="AS248" s="5">
        <v>8</v>
      </c>
      <c r="AT248" s="5">
        <v>7</v>
      </c>
      <c r="AU248" s="5">
        <v>159</v>
      </c>
      <c r="AV248" s="5">
        <v>159</v>
      </c>
      <c r="AW248" s="5">
        <v>101</v>
      </c>
      <c r="AX248" s="5">
        <v>417</v>
      </c>
      <c r="AY248" s="5">
        <v>98</v>
      </c>
      <c r="AZ248" s="5">
        <v>1</v>
      </c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>
        <v>1</v>
      </c>
      <c r="CZ248" s="5"/>
      <c r="DA248" s="5"/>
      <c r="DB248" s="5">
        <v>27</v>
      </c>
      <c r="DC248" s="5">
        <v>1647</v>
      </c>
      <c r="DD248" s="5"/>
      <c r="DE248" s="5">
        <v>4</v>
      </c>
      <c r="DF248" s="5">
        <v>3</v>
      </c>
      <c r="DG248" s="5">
        <v>12</v>
      </c>
      <c r="DH248" s="5">
        <v>6</v>
      </c>
      <c r="DI248" s="5"/>
      <c r="DJ248" s="5">
        <v>4</v>
      </c>
      <c r="DK248" s="5">
        <v>4</v>
      </c>
      <c r="DL248" s="5">
        <v>2</v>
      </c>
      <c r="DM248" s="5">
        <v>4</v>
      </c>
      <c r="DN248" s="5">
        <v>6</v>
      </c>
      <c r="DO248" s="5">
        <v>6</v>
      </c>
      <c r="DP248" s="5"/>
      <c r="DQ248" s="5">
        <v>124</v>
      </c>
      <c r="DR248" s="5">
        <v>128</v>
      </c>
      <c r="DS248" s="5">
        <v>117</v>
      </c>
      <c r="DT248" s="5">
        <v>2</v>
      </c>
      <c r="DU248" s="5">
        <v>3</v>
      </c>
      <c r="DV248" s="5">
        <v>6</v>
      </c>
      <c r="DW248" s="5"/>
      <c r="DX248" s="5">
        <v>1</v>
      </c>
      <c r="DY248" s="5">
        <v>16</v>
      </c>
      <c r="DZ248" s="5">
        <v>19</v>
      </c>
      <c r="EA248" s="5">
        <v>13</v>
      </c>
      <c r="EB248" s="5">
        <v>7</v>
      </c>
      <c r="EC248" s="5">
        <v>1</v>
      </c>
      <c r="ED248" s="5">
        <v>7</v>
      </c>
      <c r="EE248" s="5"/>
      <c r="EF248" s="5"/>
      <c r="EG248" s="5">
        <v>18</v>
      </c>
      <c r="EH248" s="5">
        <v>15</v>
      </c>
      <c r="EI248" s="5">
        <v>6</v>
      </c>
      <c r="EJ248" s="5">
        <v>7</v>
      </c>
      <c r="EK248" s="5">
        <v>1</v>
      </c>
      <c r="EL248" s="5">
        <v>4</v>
      </c>
      <c r="EM248" s="5"/>
      <c r="EN248" s="5"/>
      <c r="EO248" s="5">
        <v>19</v>
      </c>
      <c r="EP248" s="5">
        <v>21</v>
      </c>
      <c r="EQ248" s="5">
        <v>12</v>
      </c>
      <c r="ER248" s="5">
        <v>11</v>
      </c>
    </row>
    <row r="249" spans="1:148" ht="15" x14ac:dyDescent="0.25">
      <c r="A249" s="4" t="s">
        <v>514</v>
      </c>
      <c r="B249" t="s">
        <v>22</v>
      </c>
      <c r="C249" t="s">
        <v>23</v>
      </c>
      <c r="D249" t="s">
        <v>494</v>
      </c>
      <c r="E249" t="s">
        <v>446</v>
      </c>
      <c r="F249" t="s">
        <v>515</v>
      </c>
      <c r="G249" t="s">
        <v>35</v>
      </c>
      <c r="H249" s="5">
        <v>5.95</v>
      </c>
      <c r="I249" s="5">
        <v>477</v>
      </c>
      <c r="J249" s="9">
        <f t="shared" si="63"/>
        <v>-6.8134171907756818</v>
      </c>
      <c r="K249" s="9">
        <f t="shared" si="64"/>
        <v>9.9580712788259955</v>
      </c>
      <c r="L249" s="10">
        <f t="shared" si="70"/>
        <v>0.17190775681341719</v>
      </c>
      <c r="M249" s="10">
        <f t="shared" si="71"/>
        <v>0.51781970649895182</v>
      </c>
      <c r="N249" s="10">
        <f t="shared" si="72"/>
        <v>0.31027253668763105</v>
      </c>
      <c r="O249" s="10">
        <f t="shared" si="73"/>
        <v>0.49324324324324326</v>
      </c>
      <c r="P249" s="11">
        <f t="shared" si="65"/>
        <v>47.379454926624739</v>
      </c>
      <c r="Q249" s="10">
        <f t="shared" si="66"/>
        <v>3.2388663967611336E-2</v>
      </c>
      <c r="R249" s="10">
        <f t="shared" si="74"/>
        <v>0.5</v>
      </c>
      <c r="S249" s="10">
        <f t="shared" si="75"/>
        <v>0</v>
      </c>
      <c r="T249" s="10">
        <f t="shared" si="76"/>
        <v>1</v>
      </c>
      <c r="U249" s="11">
        <f t="shared" si="67"/>
        <v>9</v>
      </c>
      <c r="V249" s="11">
        <f t="shared" si="68"/>
        <v>17</v>
      </c>
      <c r="W249" s="11">
        <f t="shared" si="77"/>
        <v>82</v>
      </c>
      <c r="X249" s="9">
        <f t="shared" si="78"/>
        <v>0</v>
      </c>
      <c r="Y249" s="9">
        <f t="shared" si="79"/>
        <v>0</v>
      </c>
      <c r="Z249" s="10" t="e">
        <f t="shared" si="80"/>
        <v>#DIV/0!</v>
      </c>
      <c r="AA249" s="10"/>
      <c r="AB249" s="11">
        <f t="shared" si="81"/>
        <v>0</v>
      </c>
      <c r="AC249" s="11">
        <f t="shared" si="82"/>
        <v>0</v>
      </c>
      <c r="AD249" s="11">
        <f t="shared" si="69"/>
        <v>14.675052410901468</v>
      </c>
      <c r="AE249" s="9" t="e">
        <f t="shared" si="83"/>
        <v>#DIV/0!</v>
      </c>
      <c r="AF249" s="5">
        <v>6</v>
      </c>
      <c r="AG249" s="5">
        <v>12</v>
      </c>
      <c r="AH249" s="5">
        <v>51</v>
      </c>
      <c r="AI249" s="5">
        <v>4</v>
      </c>
      <c r="AJ249" s="5">
        <v>9</v>
      </c>
      <c r="AK249" s="5">
        <v>247</v>
      </c>
      <c r="AL249" s="5">
        <v>148</v>
      </c>
      <c r="AM249" s="5">
        <v>2</v>
      </c>
      <c r="AN249" s="5">
        <v>5</v>
      </c>
      <c r="AO249" s="5"/>
      <c r="AP249" s="5"/>
      <c r="AQ249" s="5">
        <v>50</v>
      </c>
      <c r="AR249" s="5">
        <v>40</v>
      </c>
      <c r="AS249" s="5">
        <v>32</v>
      </c>
      <c r="AT249" s="5">
        <v>14</v>
      </c>
      <c r="AU249" s="5">
        <v>184</v>
      </c>
      <c r="AV249" s="5">
        <v>184</v>
      </c>
      <c r="AW249" s="5">
        <v>128</v>
      </c>
      <c r="AX249" s="5">
        <v>721</v>
      </c>
      <c r="AY249" s="5">
        <v>157</v>
      </c>
      <c r="AZ249" s="5">
        <v>1</v>
      </c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>
        <v>1</v>
      </c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>
        <v>1</v>
      </c>
      <c r="CZ249" s="5"/>
      <c r="DA249" s="5"/>
      <c r="DB249" s="5">
        <v>9</v>
      </c>
      <c r="DC249" s="5">
        <v>585</v>
      </c>
      <c r="DD249" s="5"/>
      <c r="DE249" s="5">
        <v>7</v>
      </c>
      <c r="DF249" s="5">
        <v>7</v>
      </c>
      <c r="DG249" s="5">
        <v>8</v>
      </c>
      <c r="DH249" s="5">
        <v>4</v>
      </c>
      <c r="DI249" s="5"/>
      <c r="DJ249" s="5"/>
      <c r="DK249" s="5">
        <v>2</v>
      </c>
      <c r="DL249" s="5">
        <v>8</v>
      </c>
      <c r="DM249" s="5">
        <v>9</v>
      </c>
      <c r="DN249" s="5">
        <v>4</v>
      </c>
      <c r="DO249" s="5">
        <v>4</v>
      </c>
      <c r="DP249" s="5"/>
      <c r="DQ249" s="5">
        <v>226</v>
      </c>
      <c r="DR249" s="5">
        <v>243</v>
      </c>
      <c r="DS249" s="5">
        <v>220</v>
      </c>
      <c r="DT249" s="5">
        <v>8</v>
      </c>
      <c r="DU249" s="5">
        <v>2</v>
      </c>
      <c r="DV249" s="5">
        <v>3</v>
      </c>
      <c r="DW249" s="5"/>
      <c r="DX249" s="5">
        <v>1</v>
      </c>
      <c r="DY249" s="5">
        <v>36</v>
      </c>
      <c r="DZ249" s="5">
        <v>28</v>
      </c>
      <c r="EA249" s="5">
        <v>10</v>
      </c>
      <c r="EB249" s="5">
        <v>22</v>
      </c>
      <c r="EC249" s="5">
        <v>1</v>
      </c>
      <c r="ED249" s="5">
        <v>2</v>
      </c>
      <c r="EE249" s="5"/>
      <c r="EF249" s="5">
        <v>1</v>
      </c>
      <c r="EG249" s="5">
        <v>31</v>
      </c>
      <c r="EH249" s="5">
        <v>38</v>
      </c>
      <c r="EI249" s="5">
        <v>22</v>
      </c>
      <c r="EJ249" s="5">
        <v>15</v>
      </c>
      <c r="EK249" s="5">
        <v>4</v>
      </c>
      <c r="EL249" s="5">
        <v>12</v>
      </c>
      <c r="EM249" s="5"/>
      <c r="EN249" s="5">
        <v>1</v>
      </c>
      <c r="EO249" s="5">
        <v>39</v>
      </c>
      <c r="EP249" s="5">
        <v>41</v>
      </c>
      <c r="EQ249" s="5">
        <v>22</v>
      </c>
      <c r="ER249" s="5">
        <v>16</v>
      </c>
    </row>
    <row r="250" spans="1:148" ht="15" x14ac:dyDescent="0.25">
      <c r="A250" s="4" t="s">
        <v>516</v>
      </c>
      <c r="B250" t="s">
        <v>22</v>
      </c>
      <c r="C250" t="s">
        <v>23</v>
      </c>
      <c r="D250" t="s">
        <v>494</v>
      </c>
      <c r="E250" t="s">
        <v>446</v>
      </c>
      <c r="F250" t="s">
        <v>517</v>
      </c>
      <c r="G250" t="s">
        <v>35</v>
      </c>
      <c r="H250" s="5">
        <v>7.46</v>
      </c>
      <c r="I250" s="5">
        <v>124</v>
      </c>
      <c r="J250" s="9">
        <f t="shared" si="63"/>
        <v>-12.096774193548388</v>
      </c>
      <c r="K250" s="9">
        <f t="shared" si="64"/>
        <v>-8.064516129032258</v>
      </c>
      <c r="L250" s="10">
        <f t="shared" si="70"/>
        <v>0.13709677419354838</v>
      </c>
      <c r="M250" s="10">
        <f t="shared" si="71"/>
        <v>0.56451612903225812</v>
      </c>
      <c r="N250" s="10">
        <f t="shared" si="72"/>
        <v>0.29838709677419356</v>
      </c>
      <c r="O250" s="10">
        <f t="shared" si="73"/>
        <v>0.35135135135135137</v>
      </c>
      <c r="P250" s="11">
        <f t="shared" si="65"/>
        <v>50.806451612903224</v>
      </c>
      <c r="Q250" s="10">
        <f t="shared" si="66"/>
        <v>4.2857142857142858E-2</v>
      </c>
      <c r="R250" s="10">
        <f t="shared" si="74"/>
        <v>0.33333333333333331</v>
      </c>
      <c r="S250" s="10">
        <f t="shared" si="75"/>
        <v>0.66666666666666663</v>
      </c>
      <c r="T250" s="10">
        <f t="shared" si="76"/>
        <v>0.98305084745762716</v>
      </c>
      <c r="U250" s="11">
        <f t="shared" si="67"/>
        <v>1</v>
      </c>
      <c r="V250" s="11">
        <f t="shared" si="68"/>
        <v>5</v>
      </c>
      <c r="W250" s="11">
        <f t="shared" si="77"/>
        <v>17</v>
      </c>
      <c r="X250" s="9">
        <f t="shared" si="78"/>
        <v>0</v>
      </c>
      <c r="Y250" s="9">
        <f t="shared" si="79"/>
        <v>0</v>
      </c>
      <c r="Z250" s="10" t="e">
        <f t="shared" si="80"/>
        <v>#DIV/0!</v>
      </c>
      <c r="AA250" s="10"/>
      <c r="AB250" s="11">
        <f t="shared" si="81"/>
        <v>0</v>
      </c>
      <c r="AC250" s="11">
        <f t="shared" si="82"/>
        <v>0</v>
      </c>
      <c r="AD250" s="11">
        <f t="shared" si="69"/>
        <v>16.129032258064516</v>
      </c>
      <c r="AE250" s="9" t="e">
        <f t="shared" si="83"/>
        <v>#DIV/0!</v>
      </c>
      <c r="AF250" s="5">
        <v>1</v>
      </c>
      <c r="AG250" s="5">
        <v>1</v>
      </c>
      <c r="AH250" s="5">
        <v>9</v>
      </c>
      <c r="AI250" s="5">
        <v>2</v>
      </c>
      <c r="AJ250" s="5">
        <v>4</v>
      </c>
      <c r="AK250" s="5">
        <v>70</v>
      </c>
      <c r="AL250" s="5">
        <v>37</v>
      </c>
      <c r="AM250" s="5"/>
      <c r="AN250" s="5">
        <v>2</v>
      </c>
      <c r="AO250" s="5"/>
      <c r="AP250" s="5"/>
      <c r="AQ250" s="5">
        <v>12</v>
      </c>
      <c r="AR250" s="5">
        <v>18</v>
      </c>
      <c r="AS250" s="5">
        <v>6</v>
      </c>
      <c r="AT250" s="5">
        <v>11</v>
      </c>
      <c r="AU250" s="5">
        <v>59</v>
      </c>
      <c r="AV250" s="5">
        <v>58</v>
      </c>
      <c r="AW250" s="5">
        <v>23</v>
      </c>
      <c r="AX250" s="5">
        <v>138</v>
      </c>
      <c r="AY250" s="5">
        <v>33</v>
      </c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>
        <v>9</v>
      </c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>
        <v>1</v>
      </c>
      <c r="CZ250" s="5"/>
      <c r="DA250" s="5"/>
      <c r="DB250" s="5">
        <v>5</v>
      </c>
      <c r="DC250" s="5">
        <v>382</v>
      </c>
      <c r="DD250" s="5"/>
      <c r="DE250" s="5">
        <v>2</v>
      </c>
      <c r="DF250" s="5">
        <v>2</v>
      </c>
      <c r="DG250" s="5">
        <v>3</v>
      </c>
      <c r="DH250" s="5">
        <v>1</v>
      </c>
      <c r="DI250" s="5"/>
      <c r="DJ250" s="5">
        <v>2</v>
      </c>
      <c r="DK250" s="5">
        <v>1</v>
      </c>
      <c r="DL250" s="5">
        <v>3</v>
      </c>
      <c r="DM250" s="5">
        <v>3</v>
      </c>
      <c r="DN250" s="5">
        <v>2</v>
      </c>
      <c r="DO250" s="5">
        <v>2</v>
      </c>
      <c r="DP250" s="5"/>
      <c r="DQ250" s="5">
        <v>63</v>
      </c>
      <c r="DR250" s="5">
        <v>66</v>
      </c>
      <c r="DS250" s="5">
        <v>53</v>
      </c>
      <c r="DT250" s="5">
        <v>5</v>
      </c>
      <c r="DU250" s="5"/>
      <c r="DV250" s="5">
        <v>1</v>
      </c>
      <c r="DW250" s="5"/>
      <c r="DX250" s="5"/>
      <c r="DY250" s="5">
        <v>17</v>
      </c>
      <c r="DZ250" s="5">
        <v>16</v>
      </c>
      <c r="EA250" s="5">
        <v>9</v>
      </c>
      <c r="EB250" s="5">
        <v>9</v>
      </c>
      <c r="EC250" s="5"/>
      <c r="ED250" s="5">
        <v>1</v>
      </c>
      <c r="EE250" s="5"/>
      <c r="EF250" s="5"/>
      <c r="EG250" s="5">
        <v>14</v>
      </c>
      <c r="EH250" s="5">
        <v>21</v>
      </c>
      <c r="EI250" s="5">
        <v>6</v>
      </c>
      <c r="EJ250" s="5">
        <v>7</v>
      </c>
      <c r="EK250" s="5">
        <v>1</v>
      </c>
      <c r="EL250" s="5">
        <v>3</v>
      </c>
      <c r="EM250" s="5"/>
      <c r="EN250" s="5"/>
      <c r="EO250" s="5">
        <v>17</v>
      </c>
      <c r="EP250" s="5">
        <v>12</v>
      </c>
      <c r="EQ250" s="5">
        <v>8</v>
      </c>
      <c r="ER250" s="5">
        <v>6</v>
      </c>
    </row>
    <row r="251" spans="1:148" ht="15" x14ac:dyDescent="0.25">
      <c r="A251" s="4" t="s">
        <v>518</v>
      </c>
      <c r="B251" t="s">
        <v>22</v>
      </c>
      <c r="C251" t="s">
        <v>23</v>
      </c>
      <c r="D251" t="s">
        <v>494</v>
      </c>
      <c r="E251" t="s">
        <v>446</v>
      </c>
      <c r="F251" t="s">
        <v>519</v>
      </c>
      <c r="G251" t="s">
        <v>35</v>
      </c>
      <c r="H251" s="5">
        <v>3.23</v>
      </c>
      <c r="I251" s="5">
        <v>63</v>
      </c>
      <c r="J251" s="9">
        <f t="shared" si="63"/>
        <v>-7.9365079365079367</v>
      </c>
      <c r="K251" s="9">
        <f t="shared" si="64"/>
        <v>-3.9682539682539684</v>
      </c>
      <c r="L251" s="10">
        <f t="shared" si="70"/>
        <v>0.2857142857142857</v>
      </c>
      <c r="M251" s="10">
        <f t="shared" si="71"/>
        <v>0.50793650793650791</v>
      </c>
      <c r="N251" s="10">
        <f t="shared" si="72"/>
        <v>0.20634920634920634</v>
      </c>
      <c r="O251" s="10">
        <f t="shared" si="73"/>
        <v>1.0769230769230769</v>
      </c>
      <c r="P251" s="11">
        <f t="shared" si="65"/>
        <v>61.904761904761905</v>
      </c>
      <c r="Q251" s="10">
        <f t="shared" si="66"/>
        <v>0</v>
      </c>
      <c r="R251" s="10" t="e">
        <f t="shared" si="74"/>
        <v>#DIV/0!</v>
      </c>
      <c r="S251" s="10" t="e">
        <f t="shared" si="75"/>
        <v>#DIV/0!</v>
      </c>
      <c r="T251" s="10">
        <f t="shared" si="76"/>
        <v>1</v>
      </c>
      <c r="U251" s="11">
        <f t="shared" si="67"/>
        <v>2</v>
      </c>
      <c r="V251" s="11">
        <f t="shared" si="68"/>
        <v>4</v>
      </c>
      <c r="W251" s="11">
        <f t="shared" si="77"/>
        <v>18</v>
      </c>
      <c r="X251" s="9">
        <f t="shared" si="78"/>
        <v>0</v>
      </c>
      <c r="Y251" s="9">
        <f t="shared" si="79"/>
        <v>0</v>
      </c>
      <c r="Z251" s="10" t="e">
        <f t="shared" si="80"/>
        <v>#DIV/0!</v>
      </c>
      <c r="AA251" s="10"/>
      <c r="AB251" s="11">
        <f t="shared" si="81"/>
        <v>0</v>
      </c>
      <c r="AC251" s="11">
        <f t="shared" si="82"/>
        <v>190.47619047619045</v>
      </c>
      <c r="AD251" s="11">
        <f t="shared" si="69"/>
        <v>47.619047619047613</v>
      </c>
      <c r="AE251" s="9" t="e">
        <f t="shared" si="83"/>
        <v>#DIV/0!</v>
      </c>
      <c r="AF251" s="5">
        <v>3</v>
      </c>
      <c r="AG251" s="5">
        <v>2</v>
      </c>
      <c r="AH251" s="5">
        <v>9</v>
      </c>
      <c r="AI251" s="5"/>
      <c r="AJ251" s="5">
        <v>4</v>
      </c>
      <c r="AK251" s="5">
        <v>32</v>
      </c>
      <c r="AL251" s="5">
        <v>13</v>
      </c>
      <c r="AM251" s="5">
        <v>1</v>
      </c>
      <c r="AN251" s="5"/>
      <c r="AO251" s="5"/>
      <c r="AP251" s="5"/>
      <c r="AQ251" s="5">
        <v>5</v>
      </c>
      <c r="AR251" s="5">
        <v>10</v>
      </c>
      <c r="AS251" s="5">
        <v>4</v>
      </c>
      <c r="AT251" s="5">
        <v>5</v>
      </c>
      <c r="AU251" s="5">
        <v>30</v>
      </c>
      <c r="AV251" s="5">
        <v>30</v>
      </c>
      <c r="AW251" s="5"/>
      <c r="AX251" s="5">
        <v>101</v>
      </c>
      <c r="AY251" s="5">
        <v>14</v>
      </c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>
        <v>2</v>
      </c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>
        <v>1</v>
      </c>
      <c r="CZ251" s="5">
        <v>12</v>
      </c>
      <c r="DA251" s="5">
        <v>25</v>
      </c>
      <c r="DB251" s="5">
        <v>9</v>
      </c>
      <c r="DC251" s="5">
        <v>330</v>
      </c>
      <c r="DD251" s="5"/>
      <c r="DE251" s="5">
        <v>4</v>
      </c>
      <c r="DF251" s="5">
        <v>3</v>
      </c>
      <c r="DG251" s="5"/>
      <c r="DH251" s="5"/>
      <c r="DI251" s="5"/>
      <c r="DJ251" s="5"/>
      <c r="DK251" s="5"/>
      <c r="DL251" s="5">
        <v>1</v>
      </c>
      <c r="DM251" s="5">
        <v>1</v>
      </c>
      <c r="DN251" s="5"/>
      <c r="DO251" s="5"/>
      <c r="DP251" s="5"/>
      <c r="DQ251" s="5">
        <v>39</v>
      </c>
      <c r="DR251" s="5">
        <v>40</v>
      </c>
      <c r="DS251" s="5">
        <v>30</v>
      </c>
      <c r="DT251" s="5"/>
      <c r="DU251" s="5"/>
      <c r="DV251" s="5">
        <v>2</v>
      </c>
      <c r="DW251" s="5"/>
      <c r="DX251" s="5"/>
      <c r="DY251" s="5">
        <v>7</v>
      </c>
      <c r="DZ251" s="5">
        <v>7</v>
      </c>
      <c r="EA251" s="5">
        <v>3</v>
      </c>
      <c r="EB251" s="5">
        <v>6</v>
      </c>
      <c r="EC251" s="5"/>
      <c r="ED251" s="5">
        <v>1</v>
      </c>
      <c r="EE251" s="5"/>
      <c r="EF251" s="5"/>
      <c r="EG251" s="5">
        <v>2</v>
      </c>
      <c r="EH251" s="5">
        <v>7</v>
      </c>
      <c r="EI251" s="5">
        <v>4</v>
      </c>
      <c r="EJ251" s="5">
        <v>1</v>
      </c>
      <c r="EK251" s="5">
        <v>1</v>
      </c>
      <c r="EL251" s="5">
        <v>1</v>
      </c>
      <c r="EM251" s="5"/>
      <c r="EN251" s="5"/>
      <c r="EO251" s="5">
        <v>1</v>
      </c>
      <c r="EP251" s="5">
        <v>2</v>
      </c>
      <c r="EQ251" s="5"/>
      <c r="ER251" s="5"/>
    </row>
    <row r="252" spans="1:148" ht="15" x14ac:dyDescent="0.25">
      <c r="A252" s="4" t="s">
        <v>520</v>
      </c>
      <c r="B252" t="s">
        <v>22</v>
      </c>
      <c r="C252" t="s">
        <v>23</v>
      </c>
      <c r="D252" t="s">
        <v>494</v>
      </c>
      <c r="E252" t="s">
        <v>446</v>
      </c>
      <c r="F252" t="s">
        <v>521</v>
      </c>
      <c r="G252" t="s">
        <v>35</v>
      </c>
      <c r="H252" s="5">
        <v>4.46</v>
      </c>
      <c r="I252" s="5">
        <v>157</v>
      </c>
      <c r="J252" s="9">
        <f t="shared" si="63"/>
        <v>-9.5541401273885356</v>
      </c>
      <c r="K252" s="9">
        <f t="shared" si="64"/>
        <v>9.5541401273885356</v>
      </c>
      <c r="L252" s="10">
        <f t="shared" si="70"/>
        <v>0.10191082802547771</v>
      </c>
      <c r="M252" s="10">
        <f t="shared" si="71"/>
        <v>0.59235668789808915</v>
      </c>
      <c r="N252" s="10">
        <f t="shared" si="72"/>
        <v>0.30573248407643311</v>
      </c>
      <c r="O252" s="10">
        <f t="shared" si="73"/>
        <v>0.27083333333333331</v>
      </c>
      <c r="P252" s="11">
        <f t="shared" si="65"/>
        <v>54.777070063694268</v>
      </c>
      <c r="Q252" s="10">
        <f t="shared" si="66"/>
        <v>3.2258064516129031E-2</v>
      </c>
      <c r="R252" s="10">
        <f t="shared" si="74"/>
        <v>0.33333333333333331</v>
      </c>
      <c r="S252" s="10">
        <f t="shared" si="75"/>
        <v>0.33333333333333331</v>
      </c>
      <c r="T252" s="10">
        <f t="shared" si="76"/>
        <v>1</v>
      </c>
      <c r="U252" s="11">
        <f t="shared" si="67"/>
        <v>4</v>
      </c>
      <c r="V252" s="11">
        <f t="shared" si="68"/>
        <v>10</v>
      </c>
      <c r="W252" s="11">
        <f t="shared" si="77"/>
        <v>16</v>
      </c>
      <c r="X252" s="9">
        <f t="shared" si="78"/>
        <v>0</v>
      </c>
      <c r="Y252" s="9">
        <f t="shared" si="79"/>
        <v>0</v>
      </c>
      <c r="Z252" s="10" t="e">
        <f t="shared" si="80"/>
        <v>#DIV/0!</v>
      </c>
      <c r="AA252" s="10"/>
      <c r="AB252" s="11">
        <f t="shared" si="81"/>
        <v>0</v>
      </c>
      <c r="AC252" s="11">
        <f t="shared" si="82"/>
        <v>95.541401273885356</v>
      </c>
      <c r="AD252" s="11">
        <f t="shared" si="69"/>
        <v>6.369426751592357</v>
      </c>
      <c r="AE252" s="9" t="e">
        <f t="shared" si="83"/>
        <v>#DIV/0!</v>
      </c>
      <c r="AF252" s="5">
        <v>3</v>
      </c>
      <c r="AG252" s="5">
        <v>2</v>
      </c>
      <c r="AH252" s="5">
        <v>6</v>
      </c>
      <c r="AI252" s="5">
        <v>2</v>
      </c>
      <c r="AJ252" s="5">
        <v>3</v>
      </c>
      <c r="AK252" s="5">
        <v>93</v>
      </c>
      <c r="AL252" s="5">
        <v>48</v>
      </c>
      <c r="AM252" s="5">
        <v>1</v>
      </c>
      <c r="AN252" s="5"/>
      <c r="AO252" s="5"/>
      <c r="AP252" s="5">
        <v>1</v>
      </c>
      <c r="AQ252" s="5">
        <v>34</v>
      </c>
      <c r="AR252" s="5">
        <v>24</v>
      </c>
      <c r="AS252" s="5">
        <v>12</v>
      </c>
      <c r="AT252" s="5">
        <v>9</v>
      </c>
      <c r="AU252" s="5">
        <v>86</v>
      </c>
      <c r="AV252" s="5">
        <v>86</v>
      </c>
      <c r="AW252" s="5">
        <v>86</v>
      </c>
      <c r="AX252" s="5">
        <v>297</v>
      </c>
      <c r="AY252" s="5">
        <v>78</v>
      </c>
      <c r="AZ252" s="5">
        <v>1</v>
      </c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>
        <v>3</v>
      </c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>
        <v>1</v>
      </c>
      <c r="CZ252" s="5">
        <v>15</v>
      </c>
      <c r="DA252" s="5">
        <v>41</v>
      </c>
      <c r="DB252" s="5">
        <v>32</v>
      </c>
      <c r="DC252" s="5">
        <v>1337</v>
      </c>
      <c r="DD252" s="5"/>
      <c r="DE252" s="5">
        <v>2</v>
      </c>
      <c r="DF252" s="5">
        <v>1</v>
      </c>
      <c r="DG252" s="5">
        <v>3</v>
      </c>
      <c r="DH252" s="5">
        <v>1</v>
      </c>
      <c r="DI252" s="5"/>
      <c r="DJ252" s="5">
        <v>1</v>
      </c>
      <c r="DK252" s="5"/>
      <c r="DL252" s="5">
        <v>1</v>
      </c>
      <c r="DM252" s="5">
        <v>4</v>
      </c>
      <c r="DN252" s="5">
        <v>2</v>
      </c>
      <c r="DO252" s="5">
        <v>2</v>
      </c>
      <c r="DP252" s="5"/>
      <c r="DQ252" s="5">
        <v>86</v>
      </c>
      <c r="DR252" s="5">
        <v>89</v>
      </c>
      <c r="DS252" s="5">
        <v>80</v>
      </c>
      <c r="DT252" s="5">
        <v>2.5</v>
      </c>
      <c r="DU252" s="5">
        <v>1</v>
      </c>
      <c r="DV252" s="5">
        <v>5</v>
      </c>
      <c r="DW252" s="5"/>
      <c r="DX252" s="5"/>
      <c r="DY252" s="5">
        <v>9</v>
      </c>
      <c r="DZ252" s="5">
        <v>13</v>
      </c>
      <c r="EA252" s="5">
        <v>7</v>
      </c>
      <c r="EB252" s="5">
        <v>6</v>
      </c>
      <c r="EC252" s="5"/>
      <c r="ED252" s="5">
        <v>2</v>
      </c>
      <c r="EE252" s="5"/>
      <c r="EF252" s="5">
        <v>1</v>
      </c>
      <c r="EG252" s="5">
        <v>21</v>
      </c>
      <c r="EH252" s="5">
        <v>24</v>
      </c>
      <c r="EI252" s="5">
        <v>9</v>
      </c>
      <c r="EJ252" s="5">
        <v>8</v>
      </c>
      <c r="EK252" s="5">
        <v>2</v>
      </c>
      <c r="EL252" s="5">
        <v>3</v>
      </c>
      <c r="EM252" s="5"/>
      <c r="EN252" s="5"/>
      <c r="EO252" s="5">
        <v>28</v>
      </c>
      <c r="EP252" s="5">
        <v>29</v>
      </c>
      <c r="EQ252" s="5">
        <v>12</v>
      </c>
      <c r="ER252" s="5">
        <v>11</v>
      </c>
    </row>
    <row r="253" spans="1:148" ht="15" x14ac:dyDescent="0.25">
      <c r="A253" s="4" t="s">
        <v>522</v>
      </c>
      <c r="B253" t="s">
        <v>22</v>
      </c>
      <c r="C253" t="s">
        <v>23</v>
      </c>
      <c r="D253" t="s">
        <v>494</v>
      </c>
      <c r="E253" t="s">
        <v>446</v>
      </c>
      <c r="F253" t="s">
        <v>523</v>
      </c>
      <c r="G253" t="s">
        <v>35</v>
      </c>
      <c r="H253" s="5">
        <v>8.8000000000000007</v>
      </c>
      <c r="I253" s="5">
        <v>546</v>
      </c>
      <c r="J253" s="9">
        <f t="shared" si="63"/>
        <v>-1.3736263736263736</v>
      </c>
      <c r="K253" s="9">
        <f t="shared" si="64"/>
        <v>-22.435897435897434</v>
      </c>
      <c r="L253" s="10">
        <f t="shared" si="70"/>
        <v>0.15934065934065933</v>
      </c>
      <c r="M253" s="10">
        <f t="shared" si="71"/>
        <v>0.52747252747252749</v>
      </c>
      <c r="N253" s="10">
        <f t="shared" si="72"/>
        <v>0.31318681318681318</v>
      </c>
      <c r="O253" s="10">
        <f t="shared" si="73"/>
        <v>0.36842105263157893</v>
      </c>
      <c r="P253" s="11">
        <f t="shared" si="65"/>
        <v>48.168498168498168</v>
      </c>
      <c r="Q253" s="10">
        <f t="shared" si="66"/>
        <v>2.0833333333333332E-2</v>
      </c>
      <c r="R253" s="10">
        <f t="shared" si="74"/>
        <v>0.5</v>
      </c>
      <c r="S253" s="10">
        <f t="shared" si="75"/>
        <v>0</v>
      </c>
      <c r="T253" s="10">
        <f t="shared" si="76"/>
        <v>0.97807017543859653</v>
      </c>
      <c r="U253" s="11">
        <f t="shared" si="67"/>
        <v>13</v>
      </c>
      <c r="V253" s="11">
        <f t="shared" si="68"/>
        <v>15</v>
      </c>
      <c r="W253" s="11">
        <f t="shared" si="77"/>
        <v>87</v>
      </c>
      <c r="X253" s="9">
        <f t="shared" si="78"/>
        <v>0</v>
      </c>
      <c r="Y253" s="9">
        <f t="shared" si="79"/>
        <v>0</v>
      </c>
      <c r="Z253" s="10" t="e">
        <f t="shared" si="80"/>
        <v>#DIV/0!</v>
      </c>
      <c r="AA253" s="10"/>
      <c r="AB253" s="11">
        <f t="shared" si="81"/>
        <v>0</v>
      </c>
      <c r="AC253" s="11">
        <f t="shared" si="82"/>
        <v>335.16483516483515</v>
      </c>
      <c r="AD253" s="11">
        <f t="shared" si="69"/>
        <v>5.4945054945054945</v>
      </c>
      <c r="AE253" s="9" t="e">
        <f t="shared" si="83"/>
        <v>#DIV/0!</v>
      </c>
      <c r="AF253" s="5">
        <v>12</v>
      </c>
      <c r="AG253" s="5">
        <v>13</v>
      </c>
      <c r="AH253" s="5">
        <v>36</v>
      </c>
      <c r="AI253" s="5">
        <v>2</v>
      </c>
      <c r="AJ253" s="5">
        <v>24</v>
      </c>
      <c r="AK253" s="5">
        <v>288</v>
      </c>
      <c r="AL253" s="5">
        <v>171</v>
      </c>
      <c r="AM253" s="5">
        <v>2</v>
      </c>
      <c r="AN253" s="5">
        <v>1</v>
      </c>
      <c r="AO253" s="5"/>
      <c r="AP253" s="5">
        <v>1</v>
      </c>
      <c r="AQ253" s="5">
        <v>63</v>
      </c>
      <c r="AR253" s="5">
        <v>46</v>
      </c>
      <c r="AS253" s="5">
        <v>29</v>
      </c>
      <c r="AT253" s="5">
        <v>32</v>
      </c>
      <c r="AU253" s="5">
        <v>228</v>
      </c>
      <c r="AV253" s="5">
        <v>223</v>
      </c>
      <c r="AW253" s="5">
        <v>191</v>
      </c>
      <c r="AX253" s="5">
        <v>738</v>
      </c>
      <c r="AY253" s="5">
        <v>234</v>
      </c>
      <c r="AZ253" s="5">
        <v>3</v>
      </c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>
        <v>2</v>
      </c>
      <c r="CZ253" s="5">
        <v>183</v>
      </c>
      <c r="DA253" s="5">
        <v>219</v>
      </c>
      <c r="DB253" s="5">
        <v>61</v>
      </c>
      <c r="DC253" s="5">
        <v>5234</v>
      </c>
      <c r="DD253" s="5"/>
      <c r="DE253" s="5">
        <v>4</v>
      </c>
      <c r="DF253" s="5">
        <v>3</v>
      </c>
      <c r="DG253" s="5">
        <v>6</v>
      </c>
      <c r="DH253" s="5">
        <v>3</v>
      </c>
      <c r="DI253" s="5"/>
      <c r="DJ253" s="5"/>
      <c r="DK253" s="5">
        <v>2</v>
      </c>
      <c r="DL253" s="5"/>
      <c r="DM253" s="5">
        <v>1</v>
      </c>
      <c r="DN253" s="5">
        <v>3</v>
      </c>
      <c r="DO253" s="5">
        <v>3</v>
      </c>
      <c r="DP253" s="5"/>
      <c r="DQ253" s="5">
        <v>263</v>
      </c>
      <c r="DR253" s="5">
        <v>293</v>
      </c>
      <c r="DS253" s="5">
        <v>256</v>
      </c>
      <c r="DT253" s="5"/>
      <c r="DU253" s="5">
        <v>4</v>
      </c>
      <c r="DV253" s="5">
        <v>5</v>
      </c>
      <c r="DW253" s="5"/>
      <c r="DX253" s="5"/>
      <c r="DY253" s="5">
        <v>38</v>
      </c>
      <c r="DZ253" s="5">
        <v>39</v>
      </c>
      <c r="EA253" s="5">
        <v>12</v>
      </c>
      <c r="EB253" s="5">
        <v>16</v>
      </c>
      <c r="EC253" s="5">
        <v>2</v>
      </c>
      <c r="ED253" s="5">
        <v>2</v>
      </c>
      <c r="EE253" s="5"/>
      <c r="EF253" s="5">
        <v>1</v>
      </c>
      <c r="EG253" s="5">
        <v>46</v>
      </c>
      <c r="EH253" s="5">
        <v>26</v>
      </c>
      <c r="EI253" s="5">
        <v>13</v>
      </c>
      <c r="EJ253" s="5">
        <v>31</v>
      </c>
      <c r="EK253" s="5">
        <v>5</v>
      </c>
      <c r="EL253" s="5">
        <v>8</v>
      </c>
      <c r="EM253" s="5"/>
      <c r="EN253" s="5">
        <v>1</v>
      </c>
      <c r="EO253" s="5">
        <v>57</v>
      </c>
      <c r="EP253" s="5">
        <v>30</v>
      </c>
      <c r="EQ253" s="5">
        <v>13</v>
      </c>
      <c r="ER253" s="5">
        <v>37</v>
      </c>
    </row>
    <row r="254" spans="1:148" ht="15" x14ac:dyDescent="0.25">
      <c r="A254" s="4" t="s">
        <v>524</v>
      </c>
      <c r="B254" t="s">
        <v>22</v>
      </c>
      <c r="C254" t="s">
        <v>23</v>
      </c>
      <c r="D254" t="s">
        <v>494</v>
      </c>
      <c r="E254" t="s">
        <v>446</v>
      </c>
      <c r="F254" t="s">
        <v>525</v>
      </c>
      <c r="G254" t="s">
        <v>49</v>
      </c>
      <c r="H254" s="5">
        <v>20.010000000000002</v>
      </c>
      <c r="I254" s="5">
        <v>588</v>
      </c>
      <c r="J254" s="9">
        <f t="shared" si="63"/>
        <v>-8.9285714285714288</v>
      </c>
      <c r="K254" s="9">
        <f t="shared" si="64"/>
        <v>-5.1020408163265305</v>
      </c>
      <c r="L254" s="10">
        <f t="shared" si="70"/>
        <v>0.15646258503401361</v>
      </c>
      <c r="M254" s="10">
        <f t="shared" si="71"/>
        <v>0.58163265306122447</v>
      </c>
      <c r="N254" s="10">
        <f t="shared" si="72"/>
        <v>0.26190476190476192</v>
      </c>
      <c r="O254" s="10">
        <f t="shared" si="73"/>
        <v>0.48051948051948051</v>
      </c>
      <c r="P254" s="11">
        <f t="shared" si="65"/>
        <v>42.687074829931973</v>
      </c>
      <c r="Q254" s="10">
        <f t="shared" si="66"/>
        <v>4.3859649122807015E-2</v>
      </c>
      <c r="R254" s="10">
        <f t="shared" si="74"/>
        <v>0.46666666666666667</v>
      </c>
      <c r="S254" s="10">
        <f t="shared" si="75"/>
        <v>0.4</v>
      </c>
      <c r="T254" s="10">
        <f t="shared" si="76"/>
        <v>0.99547511312217196</v>
      </c>
      <c r="U254" s="11">
        <f t="shared" si="67"/>
        <v>10</v>
      </c>
      <c r="V254" s="11">
        <f t="shared" si="68"/>
        <v>23</v>
      </c>
      <c r="W254" s="11">
        <f t="shared" si="77"/>
        <v>92</v>
      </c>
      <c r="X254" s="9">
        <f t="shared" si="78"/>
        <v>1.7006802721088434</v>
      </c>
      <c r="Y254" s="9">
        <f t="shared" si="79"/>
        <v>0</v>
      </c>
      <c r="Z254" s="10">
        <f t="shared" si="80"/>
        <v>7.1428571428571425E-2</v>
      </c>
      <c r="AA254" s="10"/>
      <c r="AB254" s="11">
        <f t="shared" si="81"/>
        <v>363.63636363636363</v>
      </c>
      <c r="AC254" s="11">
        <f t="shared" si="82"/>
        <v>51.020408163265309</v>
      </c>
      <c r="AD254" s="11">
        <f t="shared" si="69"/>
        <v>5.1020408163265305</v>
      </c>
      <c r="AE254" s="9">
        <f t="shared" si="83"/>
        <v>0.7857142857142857</v>
      </c>
      <c r="AF254" s="5">
        <v>10</v>
      </c>
      <c r="AG254" s="5">
        <v>11</v>
      </c>
      <c r="AH254" s="5">
        <v>50</v>
      </c>
      <c r="AI254" s="5">
        <v>3</v>
      </c>
      <c r="AJ254" s="5">
        <v>18</v>
      </c>
      <c r="AK254" s="5">
        <v>342</v>
      </c>
      <c r="AL254" s="5">
        <v>154</v>
      </c>
      <c r="AM254" s="5">
        <v>4</v>
      </c>
      <c r="AN254" s="5">
        <v>8</v>
      </c>
      <c r="AO254" s="5"/>
      <c r="AP254" s="5">
        <v>1</v>
      </c>
      <c r="AQ254" s="5">
        <v>50</v>
      </c>
      <c r="AR254" s="5">
        <v>61</v>
      </c>
      <c r="AS254" s="5">
        <v>28</v>
      </c>
      <c r="AT254" s="5">
        <v>27</v>
      </c>
      <c r="AU254" s="5">
        <v>221</v>
      </c>
      <c r="AV254" s="5">
        <v>220</v>
      </c>
      <c r="AW254" s="5">
        <v>176</v>
      </c>
      <c r="AX254" s="5">
        <v>770</v>
      </c>
      <c r="AY254" s="5">
        <v>119</v>
      </c>
      <c r="AZ254" s="5"/>
      <c r="BA254" s="5">
        <v>1</v>
      </c>
      <c r="BB254" s="5"/>
      <c r="BC254" s="5">
        <v>1</v>
      </c>
      <c r="BD254" s="5"/>
      <c r="BE254" s="5">
        <v>6897</v>
      </c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>
        <v>1</v>
      </c>
      <c r="BU254" s="5">
        <v>50</v>
      </c>
      <c r="BV254" s="5">
        <v>30</v>
      </c>
      <c r="BW254" s="5"/>
      <c r="BX254" s="5">
        <v>4</v>
      </c>
      <c r="BY254" s="5"/>
      <c r="BZ254" s="5">
        <v>1</v>
      </c>
      <c r="CA254" s="5">
        <v>14</v>
      </c>
      <c r="CB254" s="5"/>
      <c r="CC254" s="5">
        <v>3</v>
      </c>
      <c r="CD254" s="5"/>
      <c r="CE254" s="5">
        <v>14</v>
      </c>
      <c r="CF254" s="5"/>
      <c r="CG254" s="5">
        <v>20</v>
      </c>
      <c r="CH254" s="5">
        <v>11</v>
      </c>
      <c r="CI254" s="5">
        <v>1</v>
      </c>
      <c r="CJ254" s="5"/>
      <c r="CK254" s="5"/>
      <c r="CL254" s="5">
        <v>1</v>
      </c>
      <c r="CM254" s="5">
        <v>1</v>
      </c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>
        <v>1</v>
      </c>
      <c r="CZ254" s="5">
        <v>30</v>
      </c>
      <c r="DA254" s="5">
        <v>20</v>
      </c>
      <c r="DB254" s="5">
        <v>6</v>
      </c>
      <c r="DC254" s="5">
        <v>240</v>
      </c>
      <c r="DD254" s="5"/>
      <c r="DE254" s="5">
        <v>4</v>
      </c>
      <c r="DF254" s="5">
        <v>3</v>
      </c>
      <c r="DG254" s="5">
        <v>15</v>
      </c>
      <c r="DH254" s="5">
        <v>7</v>
      </c>
      <c r="DI254" s="5"/>
      <c r="DJ254" s="5">
        <v>6</v>
      </c>
      <c r="DK254" s="5">
        <v>3</v>
      </c>
      <c r="DL254" s="5">
        <v>5</v>
      </c>
      <c r="DM254" s="5">
        <v>8</v>
      </c>
      <c r="DN254" s="5">
        <v>7</v>
      </c>
      <c r="DO254" s="5">
        <v>6</v>
      </c>
      <c r="DP254" s="5">
        <v>1</v>
      </c>
      <c r="DQ254" s="5">
        <v>251</v>
      </c>
      <c r="DR254" s="5">
        <v>261</v>
      </c>
      <c r="DS254" s="5">
        <v>241</v>
      </c>
      <c r="DT254" s="5">
        <v>4</v>
      </c>
      <c r="DU254" s="5">
        <v>3</v>
      </c>
      <c r="DV254" s="5">
        <v>9</v>
      </c>
      <c r="DW254" s="5"/>
      <c r="DX254" s="5">
        <v>1</v>
      </c>
      <c r="DY254" s="5">
        <v>48</v>
      </c>
      <c r="DZ254" s="5">
        <v>35</v>
      </c>
      <c r="EA254" s="5">
        <v>15</v>
      </c>
      <c r="EB254" s="5">
        <v>24</v>
      </c>
      <c r="EC254" s="5">
        <v>2</v>
      </c>
      <c r="ED254" s="5">
        <v>3</v>
      </c>
      <c r="EE254" s="5"/>
      <c r="EF254" s="5">
        <v>2</v>
      </c>
      <c r="EG254" s="5">
        <v>46</v>
      </c>
      <c r="EH254" s="5">
        <v>35</v>
      </c>
      <c r="EI254" s="5">
        <v>23</v>
      </c>
      <c r="EJ254" s="5">
        <v>24</v>
      </c>
      <c r="EK254" s="5">
        <v>1</v>
      </c>
      <c r="EL254" s="5">
        <v>11</v>
      </c>
      <c r="EM254" s="5"/>
      <c r="EN254" s="5">
        <v>3</v>
      </c>
      <c r="EO254" s="5">
        <v>51</v>
      </c>
      <c r="EP254" s="5">
        <v>44</v>
      </c>
      <c r="EQ254" s="5">
        <v>29</v>
      </c>
      <c r="ER254" s="5">
        <v>32</v>
      </c>
    </row>
    <row r="255" spans="1:148" ht="15" x14ac:dyDescent="0.25">
      <c r="A255" s="4" t="s">
        <v>526</v>
      </c>
      <c r="B255" t="s">
        <v>22</v>
      </c>
      <c r="C255" t="s">
        <v>23</v>
      </c>
      <c r="D255" t="s">
        <v>494</v>
      </c>
      <c r="E255" t="s">
        <v>446</v>
      </c>
      <c r="F255" t="s">
        <v>527</v>
      </c>
      <c r="G255" t="s">
        <v>35</v>
      </c>
      <c r="H255" s="5">
        <v>6.61</v>
      </c>
      <c r="I255" s="5">
        <v>509</v>
      </c>
      <c r="J255" s="9">
        <f t="shared" si="63"/>
        <v>15.225933202357563</v>
      </c>
      <c r="K255" s="9">
        <f t="shared" si="64"/>
        <v>3.9292730844793713</v>
      </c>
      <c r="L255" s="10">
        <f t="shared" si="70"/>
        <v>0.26326129666011788</v>
      </c>
      <c r="M255" s="10">
        <f t="shared" si="71"/>
        <v>0.57760314341846763</v>
      </c>
      <c r="N255" s="10">
        <f t="shared" si="72"/>
        <v>0.15913555992141454</v>
      </c>
      <c r="O255" s="10">
        <f t="shared" si="73"/>
        <v>1.4320987654320987</v>
      </c>
      <c r="P255" s="11">
        <f t="shared" si="65"/>
        <v>39.685658153241654</v>
      </c>
      <c r="Q255" s="10">
        <f t="shared" si="66"/>
        <v>2.7210884353741496E-2</v>
      </c>
      <c r="R255" s="10">
        <f t="shared" si="74"/>
        <v>0.375</v>
      </c>
      <c r="S255" s="10">
        <f t="shared" si="75"/>
        <v>0.375</v>
      </c>
      <c r="T255" s="10">
        <f t="shared" si="76"/>
        <v>1</v>
      </c>
      <c r="U255" s="11">
        <f t="shared" si="67"/>
        <v>45</v>
      </c>
      <c r="V255" s="11">
        <f t="shared" si="68"/>
        <v>10</v>
      </c>
      <c r="W255" s="11">
        <f t="shared" si="77"/>
        <v>134</v>
      </c>
      <c r="X255" s="9">
        <f t="shared" si="78"/>
        <v>0</v>
      </c>
      <c r="Y255" s="9">
        <f t="shared" si="79"/>
        <v>0</v>
      </c>
      <c r="Z255" s="10" t="e">
        <f t="shared" si="80"/>
        <v>#DIV/0!</v>
      </c>
      <c r="AA255" s="10"/>
      <c r="AB255" s="11">
        <f t="shared" si="81"/>
        <v>125</v>
      </c>
      <c r="AC255" s="11">
        <f t="shared" si="82"/>
        <v>198.42829076620825</v>
      </c>
      <c r="AD255" s="11">
        <f t="shared" si="69"/>
        <v>5.8939096267190569</v>
      </c>
      <c r="AE255" s="9" t="e">
        <f t="shared" si="83"/>
        <v>#DIV/0!</v>
      </c>
      <c r="AF255" s="5">
        <v>33</v>
      </c>
      <c r="AG255" s="5">
        <v>32</v>
      </c>
      <c r="AH255" s="5">
        <v>44</v>
      </c>
      <c r="AI255" s="5">
        <v>7</v>
      </c>
      <c r="AJ255" s="5">
        <v>18</v>
      </c>
      <c r="AK255" s="5">
        <v>294</v>
      </c>
      <c r="AL255" s="5">
        <v>81</v>
      </c>
      <c r="AM255" s="5">
        <v>11</v>
      </c>
      <c r="AN255" s="5">
        <v>4</v>
      </c>
      <c r="AO255" s="5"/>
      <c r="AP255" s="5"/>
      <c r="AQ255" s="5">
        <v>18</v>
      </c>
      <c r="AR255" s="5">
        <v>20</v>
      </c>
      <c r="AS255" s="5">
        <v>7</v>
      </c>
      <c r="AT255" s="5">
        <v>8</v>
      </c>
      <c r="AU255" s="5">
        <v>140</v>
      </c>
      <c r="AV255" s="5">
        <v>140</v>
      </c>
      <c r="AW255" s="5"/>
      <c r="AX255" s="5">
        <v>391</v>
      </c>
      <c r="AY255" s="5">
        <v>90</v>
      </c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>
        <v>2</v>
      </c>
      <c r="BO255" s="5"/>
      <c r="BP255" s="5"/>
      <c r="BQ255" s="5"/>
      <c r="BR255" s="5"/>
      <c r="BS255" s="5">
        <v>23</v>
      </c>
      <c r="BT255" s="5">
        <v>1</v>
      </c>
      <c r="BU255" s="5">
        <v>55</v>
      </c>
      <c r="BV255" s="5">
        <v>55</v>
      </c>
      <c r="BW255" s="5">
        <v>1</v>
      </c>
      <c r="BX255" s="5">
        <v>4</v>
      </c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>
        <v>1</v>
      </c>
      <c r="CZ255" s="5">
        <v>101</v>
      </c>
      <c r="DA255" s="5">
        <v>50</v>
      </c>
      <c r="DB255" s="5">
        <v>22</v>
      </c>
      <c r="DC255" s="5">
        <v>1220</v>
      </c>
      <c r="DD255" s="5"/>
      <c r="DE255" s="5">
        <v>4</v>
      </c>
      <c r="DF255" s="5">
        <v>3</v>
      </c>
      <c r="DG255" s="5">
        <v>8</v>
      </c>
      <c r="DH255" s="5">
        <v>3</v>
      </c>
      <c r="DI255" s="5"/>
      <c r="DJ255" s="5">
        <v>3</v>
      </c>
      <c r="DK255" s="5">
        <v>2</v>
      </c>
      <c r="DL255" s="5">
        <v>4</v>
      </c>
      <c r="DM255" s="5">
        <v>5</v>
      </c>
      <c r="DN255" s="5">
        <v>5</v>
      </c>
      <c r="DO255" s="5">
        <v>4</v>
      </c>
      <c r="DP255" s="5">
        <v>1</v>
      </c>
      <c r="DQ255" s="5">
        <v>202</v>
      </c>
      <c r="DR255" s="5">
        <v>208</v>
      </c>
      <c r="DS255" s="5">
        <v>193</v>
      </c>
      <c r="DT255" s="5">
        <v>5</v>
      </c>
      <c r="DU255" s="5">
        <v>11</v>
      </c>
      <c r="DV255" s="5">
        <v>4</v>
      </c>
      <c r="DW255" s="5"/>
      <c r="DX255" s="5"/>
      <c r="DY255" s="5">
        <v>24</v>
      </c>
      <c r="DZ255" s="5">
        <v>22</v>
      </c>
      <c r="EA255" s="5">
        <v>10</v>
      </c>
      <c r="EB255" s="5">
        <v>7</v>
      </c>
      <c r="EC255" s="5">
        <v>12</v>
      </c>
      <c r="ED255" s="5">
        <v>4</v>
      </c>
      <c r="EE255" s="5"/>
      <c r="EF255" s="5"/>
      <c r="EG255" s="5">
        <v>19</v>
      </c>
      <c r="EH255" s="5">
        <v>21</v>
      </c>
      <c r="EI255" s="5">
        <v>10</v>
      </c>
      <c r="EJ255" s="5">
        <v>6</v>
      </c>
      <c r="EK255" s="5">
        <v>11</v>
      </c>
      <c r="EL255" s="5">
        <v>2</v>
      </c>
      <c r="EM255" s="5">
        <v>1</v>
      </c>
      <c r="EN255" s="5">
        <v>1</v>
      </c>
      <c r="EO255" s="5">
        <v>33</v>
      </c>
      <c r="EP255" s="5">
        <v>20</v>
      </c>
      <c r="EQ255" s="5">
        <v>13</v>
      </c>
      <c r="ER255" s="5">
        <v>11</v>
      </c>
    </row>
    <row r="256" spans="1:148" ht="15" x14ac:dyDescent="0.25">
      <c r="A256" s="4" t="s">
        <v>528</v>
      </c>
      <c r="B256" t="s">
        <v>22</v>
      </c>
      <c r="C256" t="s">
        <v>23</v>
      </c>
      <c r="D256" t="s">
        <v>494</v>
      </c>
      <c r="E256" t="s">
        <v>446</v>
      </c>
      <c r="F256" t="s">
        <v>529</v>
      </c>
      <c r="G256" t="s">
        <v>35</v>
      </c>
      <c r="H256" s="5">
        <v>5.76</v>
      </c>
      <c r="I256" s="5">
        <v>114</v>
      </c>
      <c r="J256" s="9">
        <f t="shared" si="63"/>
        <v>-6.5789473684210522</v>
      </c>
      <c r="K256" s="9">
        <f t="shared" si="64"/>
        <v>-24.12280701754386</v>
      </c>
      <c r="L256" s="10">
        <f t="shared" si="70"/>
        <v>0.14035087719298245</v>
      </c>
      <c r="M256" s="10">
        <f t="shared" si="71"/>
        <v>0.6228070175438597</v>
      </c>
      <c r="N256" s="10">
        <f t="shared" si="72"/>
        <v>0.23684210526315788</v>
      </c>
      <c r="O256" s="10">
        <f t="shared" si="73"/>
        <v>0.44444444444444442</v>
      </c>
      <c r="P256" s="11">
        <f t="shared" si="65"/>
        <v>47.368421052631582</v>
      </c>
      <c r="Q256" s="10">
        <f t="shared" si="66"/>
        <v>2.8169014084507043E-2</v>
      </c>
      <c r="R256" s="10">
        <f t="shared" si="74"/>
        <v>0.5</v>
      </c>
      <c r="S256" s="10">
        <f t="shared" si="75"/>
        <v>0.5</v>
      </c>
      <c r="T256" s="10">
        <f t="shared" si="76"/>
        <v>0.89130434782608692</v>
      </c>
      <c r="U256" s="11">
        <f t="shared" si="67"/>
        <v>2</v>
      </c>
      <c r="V256" s="11">
        <f t="shared" si="68"/>
        <v>4</v>
      </c>
      <c r="W256" s="11">
        <f t="shared" si="77"/>
        <v>16</v>
      </c>
      <c r="X256" s="9">
        <f t="shared" si="78"/>
        <v>0</v>
      </c>
      <c r="Y256" s="9">
        <f t="shared" si="79"/>
        <v>0</v>
      </c>
      <c r="Z256" s="10" t="e">
        <f t="shared" si="80"/>
        <v>#DIV/0!</v>
      </c>
      <c r="AA256" s="10"/>
      <c r="AB256" s="11">
        <f t="shared" si="81"/>
        <v>0</v>
      </c>
      <c r="AC256" s="11">
        <f t="shared" si="82"/>
        <v>315.78947368421052</v>
      </c>
      <c r="AD256" s="11">
        <f t="shared" si="69"/>
        <v>8.7719298245614024</v>
      </c>
      <c r="AE256" s="9" t="e">
        <f t="shared" si="83"/>
        <v>#DIV/0!</v>
      </c>
      <c r="AF256" s="5">
        <v>3</v>
      </c>
      <c r="AG256" s="5">
        <v>3</v>
      </c>
      <c r="AH256" s="5">
        <v>5</v>
      </c>
      <c r="AI256" s="5">
        <v>1</v>
      </c>
      <c r="AJ256" s="5">
        <v>4</v>
      </c>
      <c r="AK256" s="5">
        <v>71</v>
      </c>
      <c r="AL256" s="5">
        <v>27</v>
      </c>
      <c r="AM256" s="5"/>
      <c r="AN256" s="5">
        <v>1</v>
      </c>
      <c r="AO256" s="5"/>
      <c r="AP256" s="5"/>
      <c r="AQ256" s="5">
        <v>5</v>
      </c>
      <c r="AR256" s="5">
        <v>14</v>
      </c>
      <c r="AS256" s="5">
        <v>2</v>
      </c>
      <c r="AT256" s="5">
        <v>6</v>
      </c>
      <c r="AU256" s="5">
        <v>46</v>
      </c>
      <c r="AV256" s="5">
        <v>41</v>
      </c>
      <c r="AW256" s="5"/>
      <c r="AX256" s="5">
        <v>69</v>
      </c>
      <c r="AY256" s="5">
        <v>25</v>
      </c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>
        <v>1</v>
      </c>
      <c r="BO256" s="5"/>
      <c r="BP256" s="5"/>
      <c r="BQ256" s="5"/>
      <c r="BR256" s="5"/>
      <c r="BS256" s="5">
        <v>8</v>
      </c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>
        <v>1</v>
      </c>
      <c r="CZ256" s="5">
        <v>36</v>
      </c>
      <c r="DA256" s="5">
        <v>27</v>
      </c>
      <c r="DB256" s="5">
        <v>9</v>
      </c>
      <c r="DC256" s="5">
        <v>620</v>
      </c>
      <c r="DD256" s="5">
        <v>1</v>
      </c>
      <c r="DE256" s="5">
        <v>1</v>
      </c>
      <c r="DF256" s="5">
        <v>1</v>
      </c>
      <c r="DG256" s="5">
        <v>2</v>
      </c>
      <c r="DH256" s="5">
        <v>1</v>
      </c>
      <c r="DI256" s="5"/>
      <c r="DJ256" s="5">
        <v>1</v>
      </c>
      <c r="DK256" s="5"/>
      <c r="DL256" s="5">
        <v>2</v>
      </c>
      <c r="DM256" s="5">
        <v>4</v>
      </c>
      <c r="DN256" s="5"/>
      <c r="DO256" s="5"/>
      <c r="DP256" s="5"/>
      <c r="DQ256" s="5">
        <v>54</v>
      </c>
      <c r="DR256" s="5">
        <v>56</v>
      </c>
      <c r="DS256" s="5">
        <v>42</v>
      </c>
      <c r="DT256" s="5">
        <v>1</v>
      </c>
      <c r="DU256" s="5">
        <v>1</v>
      </c>
      <c r="DV256" s="5">
        <v>2</v>
      </c>
      <c r="DW256" s="5"/>
      <c r="DX256" s="5"/>
      <c r="DY256" s="5">
        <v>13</v>
      </c>
      <c r="DZ256" s="5">
        <v>13</v>
      </c>
      <c r="EA256" s="5">
        <v>7</v>
      </c>
      <c r="EB256" s="5">
        <v>3</v>
      </c>
      <c r="EC256" s="5">
        <v>1</v>
      </c>
      <c r="ED256" s="5">
        <v>1</v>
      </c>
      <c r="EE256" s="5"/>
      <c r="EF256" s="5"/>
      <c r="EG256" s="5">
        <v>8</v>
      </c>
      <c r="EH256" s="5">
        <v>5</v>
      </c>
      <c r="EI256" s="5"/>
      <c r="EJ256" s="5">
        <v>6</v>
      </c>
      <c r="EK256" s="5"/>
      <c r="EL256" s="5">
        <v>1</v>
      </c>
      <c r="EM256" s="5"/>
      <c r="EN256" s="5"/>
      <c r="EO256" s="5">
        <v>9</v>
      </c>
      <c r="EP256" s="5">
        <v>7</v>
      </c>
      <c r="EQ256" s="5">
        <v>1</v>
      </c>
      <c r="ER256" s="5">
        <v>6</v>
      </c>
    </row>
    <row r="257" spans="1:148" ht="15" x14ac:dyDescent="0.25">
      <c r="A257" s="4" t="s">
        <v>530</v>
      </c>
      <c r="B257" t="s">
        <v>22</v>
      </c>
      <c r="C257" t="s">
        <v>23</v>
      </c>
      <c r="D257" t="s">
        <v>494</v>
      </c>
      <c r="E257" t="s">
        <v>446</v>
      </c>
      <c r="F257" t="s">
        <v>531</v>
      </c>
      <c r="G257" t="s">
        <v>35</v>
      </c>
      <c r="H257" s="5">
        <v>2.76</v>
      </c>
      <c r="I257" s="5">
        <v>105</v>
      </c>
      <c r="J257" s="9">
        <f t="shared" si="63"/>
        <v>0</v>
      </c>
      <c r="K257" s="9">
        <f t="shared" si="64"/>
        <v>4.7619047619047619</v>
      </c>
      <c r="L257" s="10">
        <f t="shared" si="70"/>
        <v>0.18095238095238095</v>
      </c>
      <c r="M257" s="10">
        <f t="shared" si="71"/>
        <v>0.56190476190476191</v>
      </c>
      <c r="N257" s="10">
        <f t="shared" si="72"/>
        <v>0.25714285714285712</v>
      </c>
      <c r="O257" s="10">
        <f t="shared" si="73"/>
        <v>0.62962962962962965</v>
      </c>
      <c r="P257" s="11">
        <f t="shared" si="65"/>
        <v>55.238095238095234</v>
      </c>
      <c r="Q257" s="10">
        <f t="shared" si="66"/>
        <v>6.7796610169491525E-2</v>
      </c>
      <c r="R257" s="10">
        <f t="shared" si="74"/>
        <v>0</v>
      </c>
      <c r="S257" s="10">
        <f t="shared" si="75"/>
        <v>0.5</v>
      </c>
      <c r="T257" s="10">
        <f t="shared" si="76"/>
        <v>0.83720930232558144</v>
      </c>
      <c r="U257" s="11">
        <f t="shared" si="67"/>
        <v>5</v>
      </c>
      <c r="V257" s="11">
        <f t="shared" si="68"/>
        <v>4</v>
      </c>
      <c r="W257" s="11">
        <f t="shared" si="77"/>
        <v>19</v>
      </c>
      <c r="X257" s="9">
        <f t="shared" si="78"/>
        <v>0</v>
      </c>
      <c r="Y257" s="9">
        <f t="shared" si="79"/>
        <v>0</v>
      </c>
      <c r="Z257" s="10" t="e">
        <f t="shared" si="80"/>
        <v>#DIV/0!</v>
      </c>
      <c r="AA257" s="10"/>
      <c r="AB257" s="11">
        <f t="shared" si="81"/>
        <v>0</v>
      </c>
      <c r="AC257" s="11">
        <f t="shared" si="82"/>
        <v>342.85714285714283</v>
      </c>
      <c r="AD257" s="11">
        <f t="shared" si="69"/>
        <v>9.5238095238095255</v>
      </c>
      <c r="AE257" s="9" t="e">
        <f t="shared" si="83"/>
        <v>#DIV/0!</v>
      </c>
      <c r="AF257" s="5">
        <v>3</v>
      </c>
      <c r="AG257" s="5">
        <v>7</v>
      </c>
      <c r="AH257" s="5">
        <v>6</v>
      </c>
      <c r="AI257" s="5">
        <v>1</v>
      </c>
      <c r="AJ257" s="5">
        <v>2</v>
      </c>
      <c r="AK257" s="5">
        <v>59</v>
      </c>
      <c r="AL257" s="5">
        <v>27</v>
      </c>
      <c r="AM257" s="5">
        <v>1</v>
      </c>
      <c r="AN257" s="5">
        <v>1</v>
      </c>
      <c r="AO257" s="5"/>
      <c r="AP257" s="5"/>
      <c r="AQ257" s="5">
        <v>10</v>
      </c>
      <c r="AR257" s="5">
        <v>5</v>
      </c>
      <c r="AS257" s="5">
        <v>5</v>
      </c>
      <c r="AT257" s="5">
        <v>3</v>
      </c>
      <c r="AU257" s="5">
        <v>43</v>
      </c>
      <c r="AV257" s="5">
        <v>36</v>
      </c>
      <c r="AW257" s="5"/>
      <c r="AX257" s="5">
        <v>297</v>
      </c>
      <c r="AY257" s="5">
        <v>23</v>
      </c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>
        <v>1</v>
      </c>
      <c r="BQ257" s="5"/>
      <c r="BR257" s="5"/>
      <c r="BS257" s="5">
        <v>4</v>
      </c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>
        <v>1</v>
      </c>
      <c r="CZ257" s="5">
        <v>36</v>
      </c>
      <c r="DA257" s="5">
        <v>30</v>
      </c>
      <c r="DB257" s="5">
        <v>15</v>
      </c>
      <c r="DC257" s="5">
        <v>1007</v>
      </c>
      <c r="DD257" s="5"/>
      <c r="DE257" s="5">
        <v>2</v>
      </c>
      <c r="DF257" s="5">
        <v>1</v>
      </c>
      <c r="DG257" s="5">
        <v>4</v>
      </c>
      <c r="DH257" s="5"/>
      <c r="DI257" s="5"/>
      <c r="DJ257" s="5">
        <v>2</v>
      </c>
      <c r="DK257" s="5"/>
      <c r="DL257" s="5">
        <v>1</v>
      </c>
      <c r="DM257" s="5">
        <v>3</v>
      </c>
      <c r="DN257" s="5">
        <v>2</v>
      </c>
      <c r="DO257" s="5">
        <v>2</v>
      </c>
      <c r="DP257" s="5"/>
      <c r="DQ257" s="5">
        <v>58</v>
      </c>
      <c r="DR257" s="5">
        <v>62</v>
      </c>
      <c r="DS257" s="5">
        <v>52</v>
      </c>
      <c r="DT257" s="5"/>
      <c r="DU257" s="5">
        <v>2</v>
      </c>
      <c r="DV257" s="5">
        <v>2</v>
      </c>
      <c r="DW257" s="5"/>
      <c r="DX257" s="5"/>
      <c r="DY257" s="5">
        <v>4</v>
      </c>
      <c r="DZ257" s="5">
        <v>4</v>
      </c>
      <c r="EA257" s="5">
        <v>2</v>
      </c>
      <c r="EB257" s="5">
        <v>2</v>
      </c>
      <c r="EC257" s="5">
        <v>1</v>
      </c>
      <c r="ED257" s="5"/>
      <c r="EE257" s="5"/>
      <c r="EF257" s="5"/>
      <c r="EG257" s="5">
        <v>6</v>
      </c>
      <c r="EH257" s="5">
        <v>8</v>
      </c>
      <c r="EI257" s="5">
        <v>7</v>
      </c>
      <c r="EJ257" s="5">
        <v>5</v>
      </c>
      <c r="EK257" s="5">
        <v>1</v>
      </c>
      <c r="EL257" s="5">
        <v>2</v>
      </c>
      <c r="EM257" s="5"/>
      <c r="EN257" s="5"/>
      <c r="EO257" s="5">
        <v>12</v>
      </c>
      <c r="EP257" s="5">
        <v>8</v>
      </c>
      <c r="EQ257" s="5">
        <v>4</v>
      </c>
      <c r="ER257" s="5">
        <v>6</v>
      </c>
    </row>
    <row r="258" spans="1:148" ht="15" x14ac:dyDescent="0.25">
      <c r="A258" s="4" t="s">
        <v>532</v>
      </c>
      <c r="B258" t="s">
        <v>22</v>
      </c>
      <c r="C258" t="s">
        <v>23</v>
      </c>
      <c r="D258" t="s">
        <v>494</v>
      </c>
      <c r="E258" t="s">
        <v>446</v>
      </c>
      <c r="F258" t="s">
        <v>533</v>
      </c>
      <c r="G258" t="s">
        <v>27</v>
      </c>
      <c r="H258" s="5">
        <v>27.33</v>
      </c>
      <c r="I258" s="5">
        <v>1358</v>
      </c>
      <c r="J258" s="9">
        <f t="shared" si="63"/>
        <v>-3.1296023564064801</v>
      </c>
      <c r="K258" s="9">
        <f t="shared" si="64"/>
        <v>4.9705449189985265</v>
      </c>
      <c r="L258" s="10">
        <f t="shared" si="70"/>
        <v>0.1406480117820324</v>
      </c>
      <c r="M258" s="10">
        <f t="shared" si="71"/>
        <v>0.52871870397643594</v>
      </c>
      <c r="N258" s="10">
        <f t="shared" si="72"/>
        <v>0.33063328424153166</v>
      </c>
      <c r="O258" s="10">
        <f t="shared" si="73"/>
        <v>0.35857461024498888</v>
      </c>
      <c r="P258" s="11">
        <f t="shared" si="65"/>
        <v>48.159057437407952</v>
      </c>
      <c r="Q258" s="10">
        <f t="shared" si="66"/>
        <v>2.6462395543175487E-2</v>
      </c>
      <c r="R258" s="10">
        <f t="shared" si="74"/>
        <v>0.42105263157894735</v>
      </c>
      <c r="S258" s="10">
        <f t="shared" si="75"/>
        <v>0.26315789473684209</v>
      </c>
      <c r="T258" s="10">
        <f t="shared" si="76"/>
        <v>1</v>
      </c>
      <c r="U258" s="11">
        <f t="shared" si="67"/>
        <v>46</v>
      </c>
      <c r="V258" s="11">
        <f t="shared" si="68"/>
        <v>47</v>
      </c>
      <c r="W258" s="11">
        <f t="shared" si="77"/>
        <v>191</v>
      </c>
      <c r="X258" s="9">
        <f t="shared" si="78"/>
        <v>0.73637702503681879</v>
      </c>
      <c r="Y258" s="9">
        <f t="shared" si="79"/>
        <v>0</v>
      </c>
      <c r="Z258" s="10">
        <f t="shared" si="80"/>
        <v>5.6179775280898875E-3</v>
      </c>
      <c r="AA258" s="10"/>
      <c r="AB258" s="11">
        <f t="shared" si="81"/>
        <v>170.73170731707319</v>
      </c>
      <c r="AC258" s="11">
        <f t="shared" si="82"/>
        <v>250.3681885125184</v>
      </c>
      <c r="AD258" s="11">
        <f t="shared" si="69"/>
        <v>12.51840942562592</v>
      </c>
      <c r="AE258" s="9">
        <f t="shared" si="83"/>
        <v>1</v>
      </c>
      <c r="AF258" s="5">
        <v>37</v>
      </c>
      <c r="AG258" s="5">
        <v>41</v>
      </c>
      <c r="AH258" s="5">
        <v>73</v>
      </c>
      <c r="AI258" s="5">
        <v>10</v>
      </c>
      <c r="AJ258" s="5">
        <v>30</v>
      </c>
      <c r="AK258" s="5">
        <v>718</v>
      </c>
      <c r="AL258" s="5">
        <v>449</v>
      </c>
      <c r="AM258" s="5">
        <v>16</v>
      </c>
      <c r="AN258" s="5">
        <v>16</v>
      </c>
      <c r="AO258" s="5"/>
      <c r="AP258" s="5">
        <v>1</v>
      </c>
      <c r="AQ258" s="5">
        <v>97</v>
      </c>
      <c r="AR258" s="5">
        <v>89</v>
      </c>
      <c r="AS258" s="5">
        <v>47</v>
      </c>
      <c r="AT258" s="5">
        <v>32</v>
      </c>
      <c r="AU258" s="5">
        <v>703</v>
      </c>
      <c r="AV258" s="5">
        <v>703</v>
      </c>
      <c r="AW258" s="5">
        <v>703</v>
      </c>
      <c r="AX258" s="5">
        <v>1719</v>
      </c>
      <c r="AY258" s="5">
        <v>585</v>
      </c>
      <c r="AZ258" s="5">
        <v>39</v>
      </c>
      <c r="BA258" s="5">
        <v>1</v>
      </c>
      <c r="BB258" s="5"/>
      <c r="BC258" s="5">
        <v>1</v>
      </c>
      <c r="BD258" s="5"/>
      <c r="BE258" s="5">
        <v>12256</v>
      </c>
      <c r="BF258" s="5"/>
      <c r="BG258" s="5">
        <v>1</v>
      </c>
      <c r="BH258" s="5"/>
      <c r="BI258" s="5"/>
      <c r="BJ258" s="5"/>
      <c r="BK258" s="5"/>
      <c r="BL258" s="5"/>
      <c r="BM258" s="5"/>
      <c r="BN258" s="5"/>
      <c r="BO258" s="5"/>
      <c r="BP258" s="5">
        <v>8</v>
      </c>
      <c r="BQ258" s="5"/>
      <c r="BR258" s="5"/>
      <c r="BS258" s="5"/>
      <c r="BT258" s="5">
        <v>1</v>
      </c>
      <c r="BU258" s="5">
        <v>50</v>
      </c>
      <c r="BV258" s="5">
        <v>52</v>
      </c>
      <c r="BW258" s="5"/>
      <c r="BX258" s="5">
        <v>7</v>
      </c>
      <c r="BY258" s="5"/>
      <c r="BZ258" s="5">
        <v>1</v>
      </c>
      <c r="CA258" s="5">
        <v>178</v>
      </c>
      <c r="CB258" s="5"/>
      <c r="CC258" s="5">
        <v>20</v>
      </c>
      <c r="CD258" s="5">
        <v>111</v>
      </c>
      <c r="CE258" s="5">
        <v>99</v>
      </c>
      <c r="CF258" s="5">
        <v>79</v>
      </c>
      <c r="CG258" s="5">
        <v>38</v>
      </c>
      <c r="CH258" s="5">
        <v>178</v>
      </c>
      <c r="CI258" s="5">
        <v>1</v>
      </c>
      <c r="CJ258" s="5">
        <v>14</v>
      </c>
      <c r="CK258" s="5"/>
      <c r="CL258" s="5">
        <v>1</v>
      </c>
      <c r="CM258" s="5">
        <v>1</v>
      </c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>
        <v>1</v>
      </c>
      <c r="CZ258" s="5">
        <v>340</v>
      </c>
      <c r="DA258" s="5">
        <v>372</v>
      </c>
      <c r="DB258" s="5">
        <v>59</v>
      </c>
      <c r="DC258" s="5">
        <v>18646</v>
      </c>
      <c r="DD258" s="5">
        <v>1</v>
      </c>
      <c r="DE258" s="5">
        <v>21</v>
      </c>
      <c r="DF258" s="5">
        <v>17</v>
      </c>
      <c r="DG258" s="5">
        <v>19</v>
      </c>
      <c r="DH258" s="5">
        <v>8</v>
      </c>
      <c r="DI258" s="5"/>
      <c r="DJ258" s="5">
        <v>5</v>
      </c>
      <c r="DK258" s="5">
        <v>5</v>
      </c>
      <c r="DL258" s="5">
        <v>2</v>
      </c>
      <c r="DM258" s="5">
        <v>12</v>
      </c>
      <c r="DN258" s="5">
        <v>15</v>
      </c>
      <c r="DO258" s="5">
        <v>12</v>
      </c>
      <c r="DP258" s="5">
        <v>3</v>
      </c>
      <c r="DQ258" s="5">
        <v>654</v>
      </c>
      <c r="DR258" s="5">
        <v>689</v>
      </c>
      <c r="DS258" s="5">
        <v>606</v>
      </c>
      <c r="DT258" s="5">
        <v>7</v>
      </c>
      <c r="DU258" s="5">
        <v>12</v>
      </c>
      <c r="DV258" s="5">
        <v>15</v>
      </c>
      <c r="DW258" s="5"/>
      <c r="DX258" s="5">
        <v>2</v>
      </c>
      <c r="DY258" s="5">
        <v>84</v>
      </c>
      <c r="DZ258" s="5">
        <v>63</v>
      </c>
      <c r="EA258" s="5">
        <v>25</v>
      </c>
      <c r="EB258" s="5">
        <v>41</v>
      </c>
      <c r="EC258" s="5">
        <v>8</v>
      </c>
      <c r="ED258" s="5">
        <v>17</v>
      </c>
      <c r="EE258" s="5"/>
      <c r="EF258" s="5">
        <v>1</v>
      </c>
      <c r="EG258" s="5">
        <v>74</v>
      </c>
      <c r="EH258" s="5">
        <v>87</v>
      </c>
      <c r="EI258" s="5">
        <v>40</v>
      </c>
      <c r="EJ258" s="5">
        <v>31</v>
      </c>
      <c r="EK258" s="5">
        <v>10</v>
      </c>
      <c r="EL258" s="5">
        <v>15</v>
      </c>
      <c r="EM258" s="5"/>
      <c r="EN258" s="5">
        <v>1</v>
      </c>
      <c r="EO258" s="5">
        <v>98</v>
      </c>
      <c r="EP258" s="5">
        <v>103</v>
      </c>
      <c r="EQ258" s="5">
        <v>50</v>
      </c>
      <c r="ER258" s="5">
        <v>31</v>
      </c>
    </row>
    <row r="259" spans="1:148" ht="15" x14ac:dyDescent="0.25">
      <c r="A259" s="4" t="s">
        <v>534</v>
      </c>
      <c r="B259" t="s">
        <v>22</v>
      </c>
      <c r="C259" t="s">
        <v>23</v>
      </c>
      <c r="D259" t="s">
        <v>494</v>
      </c>
      <c r="E259" t="s">
        <v>446</v>
      </c>
      <c r="F259" t="s">
        <v>535</v>
      </c>
      <c r="G259" t="s">
        <v>35</v>
      </c>
      <c r="H259" s="5">
        <v>8.5500000000000007</v>
      </c>
      <c r="I259" s="5">
        <v>267</v>
      </c>
      <c r="J259" s="9">
        <f t="shared" si="63"/>
        <v>-5.6179775280898872</v>
      </c>
      <c r="K259" s="9">
        <f t="shared" si="64"/>
        <v>4.6816479400749058</v>
      </c>
      <c r="L259" s="10">
        <f t="shared" si="70"/>
        <v>0.18726591760299627</v>
      </c>
      <c r="M259" s="10">
        <f t="shared" si="71"/>
        <v>0.52434456928838946</v>
      </c>
      <c r="N259" s="10">
        <f t="shared" si="72"/>
        <v>0.28838951310861421</v>
      </c>
      <c r="O259" s="10">
        <f t="shared" si="73"/>
        <v>0.5714285714285714</v>
      </c>
      <c r="P259" s="11">
        <f t="shared" si="65"/>
        <v>44.569288389513112</v>
      </c>
      <c r="Q259" s="10">
        <f t="shared" si="66"/>
        <v>5.7142857142857141E-2</v>
      </c>
      <c r="R259" s="10">
        <f t="shared" si="74"/>
        <v>0.625</v>
      </c>
      <c r="S259" s="10">
        <f t="shared" si="75"/>
        <v>0.25</v>
      </c>
      <c r="T259" s="10">
        <f t="shared" si="76"/>
        <v>0.84297520661157022</v>
      </c>
      <c r="U259" s="11">
        <f t="shared" si="67"/>
        <v>8</v>
      </c>
      <c r="V259" s="11">
        <f t="shared" si="68"/>
        <v>7</v>
      </c>
      <c r="W259" s="11">
        <f t="shared" si="77"/>
        <v>50</v>
      </c>
      <c r="X259" s="9">
        <f t="shared" si="78"/>
        <v>0</v>
      </c>
      <c r="Y259" s="9">
        <f t="shared" si="79"/>
        <v>0</v>
      </c>
      <c r="Z259" s="10" t="e">
        <f t="shared" si="80"/>
        <v>#DIV/0!</v>
      </c>
      <c r="AA259" s="10"/>
      <c r="AB259" s="11">
        <f t="shared" si="81"/>
        <v>0</v>
      </c>
      <c r="AC259" s="11">
        <f t="shared" si="82"/>
        <v>74.906367041198507</v>
      </c>
      <c r="AD259" s="11">
        <f t="shared" si="69"/>
        <v>11.235955056179774</v>
      </c>
      <c r="AE259" s="9" t="e">
        <f t="shared" si="83"/>
        <v>#DIV/0!</v>
      </c>
      <c r="AF259" s="5">
        <v>3</v>
      </c>
      <c r="AG259" s="5">
        <v>6</v>
      </c>
      <c r="AH259" s="5">
        <v>31</v>
      </c>
      <c r="AI259" s="5">
        <v>4</v>
      </c>
      <c r="AJ259" s="5">
        <v>6</v>
      </c>
      <c r="AK259" s="5">
        <v>140</v>
      </c>
      <c r="AL259" s="5">
        <v>77</v>
      </c>
      <c r="AM259" s="5"/>
      <c r="AN259" s="5">
        <v>7</v>
      </c>
      <c r="AO259" s="5"/>
      <c r="AP259" s="5"/>
      <c r="AQ259" s="5">
        <v>22</v>
      </c>
      <c r="AR259" s="5">
        <v>9</v>
      </c>
      <c r="AS259" s="5">
        <v>11</v>
      </c>
      <c r="AT259" s="5">
        <v>3</v>
      </c>
      <c r="AU259" s="5">
        <v>121</v>
      </c>
      <c r="AV259" s="5">
        <v>102</v>
      </c>
      <c r="AW259" s="5">
        <v>96</v>
      </c>
      <c r="AX259" s="5">
        <v>412</v>
      </c>
      <c r="AY259" s="5">
        <v>81</v>
      </c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>
        <v>1</v>
      </c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>
        <v>3</v>
      </c>
      <c r="CZ259" s="5">
        <v>20</v>
      </c>
      <c r="DA259" s="5">
        <v>28</v>
      </c>
      <c r="DB259" s="5">
        <v>38</v>
      </c>
      <c r="DC259" s="5">
        <v>7548</v>
      </c>
      <c r="DD259" s="5"/>
      <c r="DE259" s="5">
        <v>5</v>
      </c>
      <c r="DF259" s="5">
        <v>3</v>
      </c>
      <c r="DG259" s="5">
        <v>8</v>
      </c>
      <c r="DH259" s="5">
        <v>5</v>
      </c>
      <c r="DI259" s="5"/>
      <c r="DJ259" s="5">
        <v>2</v>
      </c>
      <c r="DK259" s="5">
        <v>2</v>
      </c>
      <c r="DL259" s="5">
        <v>2</v>
      </c>
      <c r="DM259" s="5">
        <v>7</v>
      </c>
      <c r="DN259" s="5">
        <v>1</v>
      </c>
      <c r="DO259" s="5">
        <v>1</v>
      </c>
      <c r="DP259" s="5"/>
      <c r="DQ259" s="5">
        <v>119</v>
      </c>
      <c r="DR259" s="5">
        <v>124</v>
      </c>
      <c r="DS259" s="5">
        <v>113</v>
      </c>
      <c r="DT259" s="5">
        <v>0.5</v>
      </c>
      <c r="DU259" s="5">
        <v>4</v>
      </c>
      <c r="DV259" s="5">
        <v>4</v>
      </c>
      <c r="DW259" s="5"/>
      <c r="DX259" s="5">
        <v>1</v>
      </c>
      <c r="DY259" s="5">
        <v>27</v>
      </c>
      <c r="DZ259" s="5">
        <v>21</v>
      </c>
      <c r="EA259" s="5">
        <v>12</v>
      </c>
      <c r="EB259" s="5">
        <v>16</v>
      </c>
      <c r="EC259" s="5">
        <v>2</v>
      </c>
      <c r="ED259" s="5">
        <v>1</v>
      </c>
      <c r="EE259" s="5"/>
      <c r="EF259" s="5"/>
      <c r="EG259" s="5">
        <v>21</v>
      </c>
      <c r="EH259" s="5">
        <v>12</v>
      </c>
      <c r="EI259" s="5">
        <v>8</v>
      </c>
      <c r="EJ259" s="5">
        <v>6</v>
      </c>
      <c r="EK259" s="5">
        <v>2</v>
      </c>
      <c r="EL259" s="5">
        <v>2</v>
      </c>
      <c r="EM259" s="5"/>
      <c r="EN259" s="5"/>
      <c r="EO259" s="5">
        <v>19</v>
      </c>
      <c r="EP259" s="5">
        <v>20</v>
      </c>
      <c r="EQ259" s="5">
        <v>8</v>
      </c>
      <c r="ER259" s="5">
        <v>9</v>
      </c>
    </row>
    <row r="260" spans="1:148" ht="15" x14ac:dyDescent="0.25">
      <c r="A260" s="4" t="s">
        <v>536</v>
      </c>
      <c r="B260" t="s">
        <v>22</v>
      </c>
      <c r="C260" t="s">
        <v>23</v>
      </c>
      <c r="D260" t="s">
        <v>494</v>
      </c>
      <c r="E260" t="s">
        <v>446</v>
      </c>
      <c r="F260" t="s">
        <v>537</v>
      </c>
      <c r="G260" t="s">
        <v>49</v>
      </c>
      <c r="H260" s="5">
        <v>19.55</v>
      </c>
      <c r="I260" s="5">
        <v>1017</v>
      </c>
      <c r="J260" s="9">
        <f t="shared" si="63"/>
        <v>-3.9331366764995086</v>
      </c>
      <c r="K260" s="9">
        <f t="shared" si="64"/>
        <v>-0.98328416912487715</v>
      </c>
      <c r="L260" s="10">
        <f t="shared" si="70"/>
        <v>0.12979351032448377</v>
      </c>
      <c r="M260" s="10">
        <f t="shared" si="71"/>
        <v>0.53195673549655853</v>
      </c>
      <c r="N260" s="10">
        <f t="shared" si="72"/>
        <v>0.3382497541789577</v>
      </c>
      <c r="O260" s="10">
        <f t="shared" si="73"/>
        <v>0.33430232558139533</v>
      </c>
      <c r="P260" s="11">
        <f t="shared" si="65"/>
        <v>48.279252704031464</v>
      </c>
      <c r="Q260" s="10">
        <f t="shared" si="66"/>
        <v>2.9574861367837338E-2</v>
      </c>
      <c r="R260" s="10">
        <f t="shared" si="74"/>
        <v>0.5</v>
      </c>
      <c r="S260" s="10">
        <f t="shared" si="75"/>
        <v>0.3125</v>
      </c>
      <c r="T260" s="10">
        <f t="shared" si="76"/>
        <v>1</v>
      </c>
      <c r="U260" s="11">
        <f t="shared" si="67"/>
        <v>21</v>
      </c>
      <c r="V260" s="11">
        <f t="shared" si="68"/>
        <v>28</v>
      </c>
      <c r="W260" s="11">
        <f t="shared" si="77"/>
        <v>132</v>
      </c>
      <c r="X260" s="9">
        <f t="shared" si="78"/>
        <v>0.98328416912487715</v>
      </c>
      <c r="Y260" s="9">
        <f t="shared" si="79"/>
        <v>0</v>
      </c>
      <c r="Z260" s="10">
        <f t="shared" si="80"/>
        <v>3.2520325203252036E-2</v>
      </c>
      <c r="AA260" s="10"/>
      <c r="AB260" s="11">
        <f t="shared" si="81"/>
        <v>200</v>
      </c>
      <c r="AC260" s="11">
        <f t="shared" si="82"/>
        <v>271.38643067846607</v>
      </c>
      <c r="AD260" s="11">
        <f t="shared" si="69"/>
        <v>11.799410029498524</v>
      </c>
      <c r="AE260" s="9">
        <f t="shared" si="83"/>
        <v>0.57723577235772361</v>
      </c>
      <c r="AF260" s="5">
        <v>18</v>
      </c>
      <c r="AG260" s="5">
        <v>20</v>
      </c>
      <c r="AH260" s="5">
        <v>63</v>
      </c>
      <c r="AI260" s="5">
        <v>14</v>
      </c>
      <c r="AJ260" s="5">
        <v>17</v>
      </c>
      <c r="AK260" s="5">
        <v>541</v>
      </c>
      <c r="AL260" s="5">
        <v>344</v>
      </c>
      <c r="AM260" s="5">
        <v>3</v>
      </c>
      <c r="AN260" s="5">
        <v>9</v>
      </c>
      <c r="AO260" s="5"/>
      <c r="AP260" s="5">
        <v>2</v>
      </c>
      <c r="AQ260" s="5">
        <v>93</v>
      </c>
      <c r="AR260" s="5">
        <v>66</v>
      </c>
      <c r="AS260" s="5">
        <v>43</v>
      </c>
      <c r="AT260" s="5">
        <v>24</v>
      </c>
      <c r="AU260" s="5">
        <v>462</v>
      </c>
      <c r="AV260" s="5">
        <v>462</v>
      </c>
      <c r="AW260" s="5">
        <v>460</v>
      </c>
      <c r="AX260" s="5">
        <v>1027</v>
      </c>
      <c r="AY260" s="5">
        <v>404</v>
      </c>
      <c r="AZ260" s="5">
        <v>3</v>
      </c>
      <c r="BA260" s="5">
        <v>1</v>
      </c>
      <c r="BB260" s="5"/>
      <c r="BC260" s="5">
        <v>1</v>
      </c>
      <c r="BD260" s="5"/>
      <c r="BE260" s="5">
        <v>13424</v>
      </c>
      <c r="BF260" s="5"/>
      <c r="BG260" s="5">
        <v>1</v>
      </c>
      <c r="BH260" s="5"/>
      <c r="BI260" s="5"/>
      <c r="BJ260" s="5">
        <v>12</v>
      </c>
      <c r="BK260" s="5">
        <v>12</v>
      </c>
      <c r="BL260" s="5"/>
      <c r="BM260" s="5"/>
      <c r="BN260" s="5">
        <v>4</v>
      </c>
      <c r="BO260" s="5"/>
      <c r="BP260" s="5">
        <v>2</v>
      </c>
      <c r="BQ260" s="5"/>
      <c r="BR260" s="5"/>
      <c r="BS260" s="5">
        <v>57</v>
      </c>
      <c r="BT260" s="5">
        <v>1</v>
      </c>
      <c r="BU260" s="5">
        <v>50</v>
      </c>
      <c r="BV260" s="5">
        <v>34</v>
      </c>
      <c r="BW260" s="5"/>
      <c r="BX260" s="5">
        <v>4</v>
      </c>
      <c r="BY260" s="5"/>
      <c r="BZ260" s="5">
        <v>1</v>
      </c>
      <c r="CA260" s="5">
        <v>123</v>
      </c>
      <c r="CB260" s="5"/>
      <c r="CC260" s="5">
        <v>15</v>
      </c>
      <c r="CD260" s="5">
        <v>72</v>
      </c>
      <c r="CE260" s="5">
        <v>52</v>
      </c>
      <c r="CF260" s="5">
        <v>71</v>
      </c>
      <c r="CG260" s="5">
        <v>15</v>
      </c>
      <c r="CH260" s="5">
        <v>71</v>
      </c>
      <c r="CI260" s="5">
        <v>1</v>
      </c>
      <c r="CJ260" s="5">
        <v>13</v>
      </c>
      <c r="CK260" s="5"/>
      <c r="CL260" s="5">
        <v>4</v>
      </c>
      <c r="CM260" s="5">
        <v>1</v>
      </c>
      <c r="CN260" s="5">
        <v>21</v>
      </c>
      <c r="CO260" s="5"/>
      <c r="CP260" s="5">
        <v>12</v>
      </c>
      <c r="CQ260" s="5"/>
      <c r="CR260" s="5"/>
      <c r="CS260" s="5"/>
      <c r="CT260" s="5">
        <v>90</v>
      </c>
      <c r="CU260" s="5">
        <v>2</v>
      </c>
      <c r="CV260" s="5">
        <v>29</v>
      </c>
      <c r="CW260" s="5"/>
      <c r="CX260" s="5"/>
      <c r="CY260" s="5">
        <v>2</v>
      </c>
      <c r="CZ260" s="5">
        <v>276</v>
      </c>
      <c r="DA260" s="5">
        <v>252</v>
      </c>
      <c r="DB260" s="5">
        <v>64</v>
      </c>
      <c r="DC260" s="5">
        <v>11510</v>
      </c>
      <c r="DD260" s="5"/>
      <c r="DE260" s="5">
        <v>12</v>
      </c>
      <c r="DF260" s="5">
        <v>12</v>
      </c>
      <c r="DG260" s="5">
        <v>16</v>
      </c>
      <c r="DH260" s="5">
        <v>8</v>
      </c>
      <c r="DI260" s="5"/>
      <c r="DJ260" s="5">
        <v>5</v>
      </c>
      <c r="DK260" s="5">
        <v>5</v>
      </c>
      <c r="DL260" s="5">
        <v>3</v>
      </c>
      <c r="DM260" s="5">
        <v>5</v>
      </c>
      <c r="DN260" s="5">
        <v>10</v>
      </c>
      <c r="DO260" s="5">
        <v>10</v>
      </c>
      <c r="DP260" s="5"/>
      <c r="DQ260" s="5">
        <v>491</v>
      </c>
      <c r="DR260" s="5">
        <v>511</v>
      </c>
      <c r="DS260" s="5">
        <v>480</v>
      </c>
      <c r="DT260" s="5">
        <v>4</v>
      </c>
      <c r="DU260" s="5">
        <v>3</v>
      </c>
      <c r="DV260" s="5">
        <v>12</v>
      </c>
      <c r="DW260" s="5"/>
      <c r="DX260" s="5">
        <v>2</v>
      </c>
      <c r="DY260" s="5">
        <v>61</v>
      </c>
      <c r="DZ260" s="5">
        <v>55</v>
      </c>
      <c r="EA260" s="5">
        <v>17</v>
      </c>
      <c r="EB260" s="5">
        <v>22</v>
      </c>
      <c r="EC260" s="5">
        <v>8</v>
      </c>
      <c r="ED260" s="5">
        <v>6</v>
      </c>
      <c r="EE260" s="5"/>
      <c r="EF260" s="5"/>
      <c r="EG260" s="5">
        <v>87</v>
      </c>
      <c r="EH260" s="5">
        <v>84</v>
      </c>
      <c r="EI260" s="5">
        <v>45</v>
      </c>
      <c r="EJ260" s="5">
        <v>56</v>
      </c>
      <c r="EK260" s="5">
        <v>7</v>
      </c>
      <c r="EL260" s="5">
        <v>10</v>
      </c>
      <c r="EM260" s="5"/>
      <c r="EN260" s="5"/>
      <c r="EO260" s="5">
        <v>100</v>
      </c>
      <c r="EP260" s="5">
        <v>107</v>
      </c>
      <c r="EQ260" s="5">
        <v>49</v>
      </c>
      <c r="ER260" s="5">
        <v>56</v>
      </c>
    </row>
    <row r="261" spans="1:148" ht="15" x14ac:dyDescent="0.25">
      <c r="A261" s="4" t="s">
        <v>538</v>
      </c>
      <c r="H261" s="5">
        <v>421.73</v>
      </c>
      <c r="I261" s="5">
        <v>15183</v>
      </c>
      <c r="J261" s="9">
        <f t="shared" si="63"/>
        <v>-6.0100111967331884</v>
      </c>
      <c r="K261" s="9">
        <f t="shared" si="64"/>
        <v>3.490746229335441</v>
      </c>
      <c r="L261" s="10">
        <f t="shared" si="70"/>
        <v>0.1852730027003886</v>
      </c>
      <c r="M261" s="10">
        <f t="shared" si="71"/>
        <v>0.57188961338338928</v>
      </c>
      <c r="N261" s="10">
        <f t="shared" si="72"/>
        <v>0.24283738391622209</v>
      </c>
      <c r="O261" s="10">
        <f t="shared" si="73"/>
        <v>0.61621914835909952</v>
      </c>
      <c r="P261" s="11">
        <f t="shared" si="65"/>
        <v>50.464335111638015</v>
      </c>
      <c r="Q261" s="10">
        <f t="shared" si="66"/>
        <v>3.8926638258666359E-2</v>
      </c>
      <c r="R261" s="10">
        <f t="shared" si="74"/>
        <v>0.44970414201183434</v>
      </c>
      <c r="S261" s="10">
        <f t="shared" si="75"/>
        <v>0.58579881656804733</v>
      </c>
      <c r="T261" s="10">
        <f t="shared" si="76"/>
        <v>0.98217522658610268</v>
      </c>
      <c r="U261" s="11">
        <f t="shared" si="67"/>
        <v>583</v>
      </c>
      <c r="V261" s="11">
        <f t="shared" si="68"/>
        <v>742</v>
      </c>
      <c r="W261" s="11">
        <f t="shared" si="77"/>
        <v>2813</v>
      </c>
      <c r="X261" s="9">
        <f t="shared" si="78"/>
        <v>0.4610419548178884</v>
      </c>
      <c r="Y261" s="9">
        <f t="shared" si="79"/>
        <v>0</v>
      </c>
      <c r="Z261" s="10">
        <f t="shared" si="80"/>
        <v>0.29153605015673983</v>
      </c>
      <c r="AA261" s="10"/>
      <c r="AB261" s="11">
        <f t="shared" si="81"/>
        <v>87.234042553191486</v>
      </c>
      <c r="AC261" s="11">
        <f t="shared" si="82"/>
        <v>245.66949878153196</v>
      </c>
      <c r="AD261" s="11">
        <f t="shared" si="69"/>
        <v>5.9276822762299934</v>
      </c>
      <c r="AE261" s="9">
        <f t="shared" si="83"/>
        <v>0.79937304075235105</v>
      </c>
      <c r="AF261" s="5">
        <v>450</v>
      </c>
      <c r="AG261" s="5">
        <v>470</v>
      </c>
      <c r="AH261" s="5">
        <v>1176</v>
      </c>
      <c r="AI261" s="5">
        <v>176</v>
      </c>
      <c r="AJ261" s="5">
        <v>541</v>
      </c>
      <c r="AK261" s="5">
        <v>8683</v>
      </c>
      <c r="AL261" s="5">
        <v>3687</v>
      </c>
      <c r="AM261" s="5">
        <v>136</v>
      </c>
      <c r="AN261" s="5">
        <v>206</v>
      </c>
      <c r="AO261" s="5"/>
      <c r="AP261" s="5">
        <v>72</v>
      </c>
      <c r="AQ261" s="5">
        <v>1173</v>
      </c>
      <c r="AR261" s="5">
        <v>1287</v>
      </c>
      <c r="AS261" s="5">
        <v>588</v>
      </c>
      <c r="AT261" s="5">
        <v>610</v>
      </c>
      <c r="AU261" s="5">
        <v>6620</v>
      </c>
      <c r="AV261" s="5">
        <v>6502</v>
      </c>
      <c r="AW261" s="5">
        <v>2499</v>
      </c>
      <c r="AX261" s="5">
        <v>7912</v>
      </c>
      <c r="AY261" s="5">
        <v>2693</v>
      </c>
      <c r="AZ261" s="5">
        <v>12</v>
      </c>
      <c r="BA261" s="5">
        <v>7</v>
      </c>
      <c r="BB261" s="5"/>
      <c r="BC261" s="5">
        <v>11</v>
      </c>
      <c r="BD261" s="5"/>
      <c r="BE261" s="5">
        <v>106060</v>
      </c>
      <c r="BF261" s="5"/>
      <c r="BG261" s="5">
        <v>4</v>
      </c>
      <c r="BH261" s="5">
        <v>4</v>
      </c>
      <c r="BI261" s="5"/>
      <c r="BJ261" s="5"/>
      <c r="BK261" s="5"/>
      <c r="BL261" s="5"/>
      <c r="BM261" s="5"/>
      <c r="BN261" s="5">
        <v>470</v>
      </c>
      <c r="BO261" s="5">
        <v>172</v>
      </c>
      <c r="BP261" s="5">
        <v>369</v>
      </c>
      <c r="BQ261" s="5">
        <v>1</v>
      </c>
      <c r="BR261" s="5">
        <v>36</v>
      </c>
      <c r="BS261" s="5">
        <v>540</v>
      </c>
      <c r="BT261" s="5">
        <v>11</v>
      </c>
      <c r="BU261" s="5">
        <v>610</v>
      </c>
      <c r="BV261" s="5">
        <v>436</v>
      </c>
      <c r="BW261" s="5">
        <v>116</v>
      </c>
      <c r="BX261" s="5">
        <v>41</v>
      </c>
      <c r="BY261" s="5"/>
      <c r="BZ261" s="5">
        <v>11</v>
      </c>
      <c r="CA261" s="5">
        <v>957</v>
      </c>
      <c r="CB261" s="5"/>
      <c r="CC261" s="5">
        <v>125</v>
      </c>
      <c r="CD261" s="5">
        <v>494</v>
      </c>
      <c r="CE261" s="5">
        <v>454</v>
      </c>
      <c r="CF261" s="5">
        <v>503</v>
      </c>
      <c r="CG261" s="5">
        <v>159</v>
      </c>
      <c r="CH261" s="5">
        <v>765</v>
      </c>
      <c r="CI261" s="5">
        <v>10</v>
      </c>
      <c r="CJ261" s="5">
        <v>126</v>
      </c>
      <c r="CK261" s="5"/>
      <c r="CL261" s="5">
        <v>279</v>
      </c>
      <c r="CM261" s="5">
        <v>10</v>
      </c>
      <c r="CN261" s="5"/>
      <c r="CO261" s="5"/>
      <c r="CP261" s="5">
        <v>9</v>
      </c>
      <c r="CQ261" s="5"/>
      <c r="CR261" s="5"/>
      <c r="CS261" s="5"/>
      <c r="CT261" s="5"/>
      <c r="CU261" s="5">
        <v>24</v>
      </c>
      <c r="CV261" s="5">
        <v>26</v>
      </c>
      <c r="CW261" s="5"/>
      <c r="CX261" s="5"/>
      <c r="CY261" s="5">
        <v>34</v>
      </c>
      <c r="CZ261" s="5">
        <v>3730</v>
      </c>
      <c r="DA261" s="5">
        <v>2095</v>
      </c>
      <c r="DB261" s="5">
        <v>597</v>
      </c>
      <c r="DC261" s="5">
        <v>65149</v>
      </c>
      <c r="DD261" s="5">
        <v>6</v>
      </c>
      <c r="DE261" s="5">
        <v>105</v>
      </c>
      <c r="DF261" s="5">
        <v>90</v>
      </c>
      <c r="DG261" s="5">
        <v>338</v>
      </c>
      <c r="DH261" s="5">
        <v>152</v>
      </c>
      <c r="DI261" s="5">
        <v>44</v>
      </c>
      <c r="DJ261" s="5">
        <v>154</v>
      </c>
      <c r="DK261" s="5">
        <v>84</v>
      </c>
      <c r="DL261" s="5">
        <v>273</v>
      </c>
      <c r="DM261" s="5">
        <v>344</v>
      </c>
      <c r="DN261" s="5">
        <v>226</v>
      </c>
      <c r="DO261" s="5">
        <v>119</v>
      </c>
      <c r="DP261" s="5">
        <v>107</v>
      </c>
      <c r="DQ261" s="5">
        <v>7662</v>
      </c>
      <c r="DR261" s="5">
        <v>7868</v>
      </c>
      <c r="DS261" s="5">
        <v>5040</v>
      </c>
      <c r="DT261" s="5">
        <v>814.5</v>
      </c>
      <c r="DU261" s="5">
        <v>155</v>
      </c>
      <c r="DV261" s="5">
        <v>240</v>
      </c>
      <c r="DW261" s="5"/>
      <c r="DX261" s="5">
        <v>63</v>
      </c>
      <c r="DY261" s="5">
        <v>996</v>
      </c>
      <c r="DZ261" s="5">
        <v>1113</v>
      </c>
      <c r="EA261" s="5">
        <v>492</v>
      </c>
      <c r="EB261" s="5">
        <v>421</v>
      </c>
      <c r="EC261" s="5">
        <v>142</v>
      </c>
      <c r="ED261" s="5">
        <v>253</v>
      </c>
      <c r="EE261" s="5">
        <v>2</v>
      </c>
      <c r="EF261" s="5">
        <v>86</v>
      </c>
      <c r="EG261" s="5">
        <v>1175</v>
      </c>
      <c r="EH261" s="5">
        <v>1168</v>
      </c>
      <c r="EI261" s="5">
        <v>555</v>
      </c>
      <c r="EJ261" s="5">
        <v>525</v>
      </c>
      <c r="EK261" s="5">
        <v>150</v>
      </c>
      <c r="EL261" s="5">
        <v>249</v>
      </c>
      <c r="EM261" s="5"/>
      <c r="EN261" s="5">
        <v>67</v>
      </c>
      <c r="EO261" s="5">
        <v>1125</v>
      </c>
      <c r="EP261" s="5">
        <v>1304</v>
      </c>
      <c r="EQ261" s="5">
        <v>599</v>
      </c>
      <c r="ER261" s="5">
        <v>466</v>
      </c>
    </row>
    <row r="262" spans="1:148" ht="15" x14ac:dyDescent="0.25">
      <c r="A262" s="4" t="s">
        <v>539</v>
      </c>
      <c r="B262" t="s">
        <v>22</v>
      </c>
      <c r="C262" t="s">
        <v>23</v>
      </c>
      <c r="D262" t="s">
        <v>540</v>
      </c>
      <c r="E262" t="s">
        <v>446</v>
      </c>
      <c r="F262" t="s">
        <v>541</v>
      </c>
      <c r="G262" t="s">
        <v>35</v>
      </c>
      <c r="H262" s="5">
        <v>11.42</v>
      </c>
      <c r="I262" s="5">
        <v>397</v>
      </c>
      <c r="J262" s="9">
        <f t="shared" si="63"/>
        <v>-1.2594458438287153</v>
      </c>
      <c r="K262" s="9">
        <f t="shared" si="64"/>
        <v>-14.483627204030226</v>
      </c>
      <c r="L262" s="10">
        <f t="shared" si="70"/>
        <v>0.22921914357682618</v>
      </c>
      <c r="M262" s="10">
        <f t="shared" si="71"/>
        <v>0.54659949622166248</v>
      </c>
      <c r="N262" s="10">
        <f t="shared" si="72"/>
        <v>0.22418136020151133</v>
      </c>
      <c r="O262" s="10">
        <f t="shared" si="73"/>
        <v>0.7303370786516854</v>
      </c>
      <c r="P262" s="11">
        <f t="shared" si="65"/>
        <v>31.234256926952138</v>
      </c>
      <c r="Q262" s="10">
        <f t="shared" si="66"/>
        <v>5.5299539170506916E-2</v>
      </c>
      <c r="R262" s="10">
        <f t="shared" si="74"/>
        <v>0.25</v>
      </c>
      <c r="S262" s="10">
        <f t="shared" si="75"/>
        <v>0.75</v>
      </c>
      <c r="T262" s="10">
        <f t="shared" si="76"/>
        <v>1</v>
      </c>
      <c r="U262" s="11">
        <f t="shared" si="67"/>
        <v>17</v>
      </c>
      <c r="V262" s="11">
        <f t="shared" si="68"/>
        <v>16</v>
      </c>
      <c r="W262" s="11">
        <f t="shared" si="77"/>
        <v>91</v>
      </c>
      <c r="X262" s="9">
        <f t="shared" si="78"/>
        <v>0</v>
      </c>
      <c r="Y262" s="9">
        <f t="shared" si="79"/>
        <v>0</v>
      </c>
      <c r="Z262" s="10">
        <f t="shared" si="80"/>
        <v>0.17647058823529413</v>
      </c>
      <c r="AA262" s="10"/>
      <c r="AB262" s="11">
        <f t="shared" si="81"/>
        <v>0</v>
      </c>
      <c r="AC262" s="11">
        <f t="shared" si="82"/>
        <v>0</v>
      </c>
      <c r="AD262" s="11">
        <f t="shared" si="69"/>
        <v>2.5188916876574305</v>
      </c>
      <c r="AE262" s="9">
        <f t="shared" si="83"/>
        <v>1</v>
      </c>
      <c r="AF262" s="5">
        <v>13</v>
      </c>
      <c r="AG262" s="5">
        <v>11</v>
      </c>
      <c r="AH262" s="5">
        <v>32</v>
      </c>
      <c r="AI262" s="5">
        <v>9</v>
      </c>
      <c r="AJ262" s="5">
        <v>26</v>
      </c>
      <c r="AK262" s="5">
        <v>217</v>
      </c>
      <c r="AL262" s="5">
        <v>89</v>
      </c>
      <c r="AM262" s="5">
        <v>4</v>
      </c>
      <c r="AN262" s="5">
        <v>3</v>
      </c>
      <c r="AO262" s="5"/>
      <c r="AP262" s="5"/>
      <c r="AQ262" s="5">
        <v>17</v>
      </c>
      <c r="AR262" s="5">
        <v>46</v>
      </c>
      <c r="AS262" s="5">
        <v>7</v>
      </c>
      <c r="AT262" s="5">
        <v>21</v>
      </c>
      <c r="AU262" s="5">
        <v>195</v>
      </c>
      <c r="AV262" s="5">
        <v>195</v>
      </c>
      <c r="AW262" s="5"/>
      <c r="AX262" s="5">
        <v>198</v>
      </c>
      <c r="AY262" s="5">
        <v>54</v>
      </c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>
        <v>18</v>
      </c>
      <c r="BO262" s="5">
        <v>3</v>
      </c>
      <c r="BP262" s="5">
        <v>14</v>
      </c>
      <c r="BQ262" s="5"/>
      <c r="BR262" s="5"/>
      <c r="BS262" s="5">
        <v>24</v>
      </c>
      <c r="BT262" s="5"/>
      <c r="BU262" s="5"/>
      <c r="BV262" s="5"/>
      <c r="BW262" s="5"/>
      <c r="BX262" s="5"/>
      <c r="BY262" s="5"/>
      <c r="BZ262" s="5">
        <v>1</v>
      </c>
      <c r="CA262" s="5">
        <v>17</v>
      </c>
      <c r="CB262" s="5"/>
      <c r="CC262" s="5">
        <v>2</v>
      </c>
      <c r="CD262" s="5">
        <v>12</v>
      </c>
      <c r="CE262" s="5">
        <v>17</v>
      </c>
      <c r="CF262" s="5"/>
      <c r="CG262" s="5">
        <v>1</v>
      </c>
      <c r="CH262" s="5">
        <v>17</v>
      </c>
      <c r="CI262" s="5">
        <v>1</v>
      </c>
      <c r="CJ262" s="5"/>
      <c r="CK262" s="5"/>
      <c r="CL262" s="5">
        <v>3</v>
      </c>
      <c r="CM262" s="5">
        <v>1</v>
      </c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>
        <v>2</v>
      </c>
      <c r="CZ262" s="5"/>
      <c r="DA262" s="5"/>
      <c r="DB262" s="5">
        <v>8</v>
      </c>
      <c r="DC262" s="5">
        <v>491</v>
      </c>
      <c r="DD262" s="5"/>
      <c r="DE262" s="5">
        <v>1</v>
      </c>
      <c r="DF262" s="5">
        <v>1</v>
      </c>
      <c r="DG262" s="5">
        <v>12</v>
      </c>
      <c r="DH262" s="5">
        <v>3</v>
      </c>
      <c r="DI262" s="5">
        <v>3</v>
      </c>
      <c r="DJ262" s="5">
        <v>6</v>
      </c>
      <c r="DK262" s="5">
        <v>2</v>
      </c>
      <c r="DL262" s="5">
        <v>4</v>
      </c>
      <c r="DM262" s="5">
        <v>9</v>
      </c>
      <c r="DN262" s="5">
        <v>10</v>
      </c>
      <c r="DO262" s="5">
        <v>8</v>
      </c>
      <c r="DP262" s="5">
        <v>2</v>
      </c>
      <c r="DQ262" s="5">
        <v>124</v>
      </c>
      <c r="DR262" s="5">
        <v>125</v>
      </c>
      <c r="DS262" s="5">
        <v>124</v>
      </c>
      <c r="DT262" s="5">
        <v>26.5</v>
      </c>
      <c r="DU262" s="5">
        <v>4</v>
      </c>
      <c r="DV262" s="5">
        <v>5</v>
      </c>
      <c r="DW262" s="5"/>
      <c r="DX262" s="5"/>
      <c r="DY262" s="5">
        <v>20</v>
      </c>
      <c r="DZ262" s="5">
        <v>28</v>
      </c>
      <c r="EA262" s="5">
        <v>15</v>
      </c>
      <c r="EB262" s="5">
        <v>6</v>
      </c>
      <c r="EC262" s="5">
        <v>6</v>
      </c>
      <c r="ED262" s="5">
        <v>6</v>
      </c>
      <c r="EE262" s="5"/>
      <c r="EF262" s="5"/>
      <c r="EG262" s="5">
        <v>32</v>
      </c>
      <c r="EH262" s="5">
        <v>34</v>
      </c>
      <c r="EI262" s="5">
        <v>14</v>
      </c>
      <c r="EJ262" s="5">
        <v>15</v>
      </c>
      <c r="EK262" s="5">
        <v>3</v>
      </c>
      <c r="EL262" s="5">
        <v>5</v>
      </c>
      <c r="EM262" s="5"/>
      <c r="EN262" s="5"/>
      <c r="EO262" s="5">
        <v>44</v>
      </c>
      <c r="EP262" s="5">
        <v>29</v>
      </c>
      <c r="EQ262" s="5">
        <v>16</v>
      </c>
      <c r="ER262" s="5">
        <v>33</v>
      </c>
    </row>
    <row r="263" spans="1:148" ht="15" x14ac:dyDescent="0.25">
      <c r="A263" s="4" t="s">
        <v>542</v>
      </c>
      <c r="B263" t="s">
        <v>22</v>
      </c>
      <c r="C263" t="s">
        <v>23</v>
      </c>
      <c r="D263" t="s">
        <v>540</v>
      </c>
      <c r="E263" t="s">
        <v>446</v>
      </c>
      <c r="F263" t="s">
        <v>543</v>
      </c>
      <c r="G263" t="s">
        <v>35</v>
      </c>
      <c r="H263" s="5">
        <v>7.29</v>
      </c>
      <c r="I263" s="5">
        <v>170</v>
      </c>
      <c r="J263" s="9">
        <f t="shared" si="63"/>
        <v>-10.294117647058822</v>
      </c>
      <c r="K263" s="9">
        <f t="shared" si="64"/>
        <v>13.235294117647058</v>
      </c>
      <c r="L263" s="10">
        <f t="shared" si="70"/>
        <v>0.21176470588235294</v>
      </c>
      <c r="M263" s="10">
        <f t="shared" si="71"/>
        <v>0.4823529411764706</v>
      </c>
      <c r="N263" s="10">
        <f t="shared" si="72"/>
        <v>0.30588235294117649</v>
      </c>
      <c r="O263" s="10">
        <f t="shared" si="73"/>
        <v>0.57692307692307687</v>
      </c>
      <c r="P263" s="11">
        <f t="shared" si="65"/>
        <v>27.058823529411764</v>
      </c>
      <c r="Q263" s="10">
        <f t="shared" si="66"/>
        <v>2.4390243902439025E-2</v>
      </c>
      <c r="R263" s="10">
        <f t="shared" si="74"/>
        <v>0.5</v>
      </c>
      <c r="S263" s="10">
        <f t="shared" si="75"/>
        <v>1</v>
      </c>
      <c r="T263" s="10">
        <f t="shared" si="76"/>
        <v>1</v>
      </c>
      <c r="U263" s="11">
        <f t="shared" si="67"/>
        <v>7</v>
      </c>
      <c r="V263" s="11">
        <f t="shared" si="68"/>
        <v>10</v>
      </c>
      <c r="W263" s="11">
        <f t="shared" si="77"/>
        <v>36</v>
      </c>
      <c r="X263" s="9">
        <f t="shared" si="78"/>
        <v>0</v>
      </c>
      <c r="Y263" s="9">
        <f t="shared" si="79"/>
        <v>0</v>
      </c>
      <c r="Z263" s="10" t="e">
        <f t="shared" si="80"/>
        <v>#DIV/0!</v>
      </c>
      <c r="AA263" s="10"/>
      <c r="AB263" s="11">
        <f t="shared" si="81"/>
        <v>0</v>
      </c>
      <c r="AC263" s="11">
        <f t="shared" si="82"/>
        <v>88.235294117647058</v>
      </c>
      <c r="AD263" s="11">
        <f t="shared" si="69"/>
        <v>5.8823529411764701</v>
      </c>
      <c r="AE263" s="9" t="e">
        <f t="shared" si="83"/>
        <v>#DIV/0!</v>
      </c>
      <c r="AF263" s="5">
        <v>4</v>
      </c>
      <c r="AG263" s="5">
        <v>5</v>
      </c>
      <c r="AH263" s="5">
        <v>20</v>
      </c>
      <c r="AI263" s="5">
        <v>1</v>
      </c>
      <c r="AJ263" s="5">
        <v>6</v>
      </c>
      <c r="AK263" s="5">
        <v>82</v>
      </c>
      <c r="AL263" s="5">
        <v>52</v>
      </c>
      <c r="AM263" s="5">
        <v>1</v>
      </c>
      <c r="AN263" s="5">
        <v>4</v>
      </c>
      <c r="AO263" s="5"/>
      <c r="AP263" s="5"/>
      <c r="AQ263" s="5">
        <v>12</v>
      </c>
      <c r="AR263" s="5">
        <v>18</v>
      </c>
      <c r="AS263" s="5">
        <v>4</v>
      </c>
      <c r="AT263" s="5">
        <v>7</v>
      </c>
      <c r="AU263" s="5">
        <v>84</v>
      </c>
      <c r="AV263" s="5">
        <v>84</v>
      </c>
      <c r="AW263" s="5"/>
      <c r="AX263" s="5">
        <v>83</v>
      </c>
      <c r="AY263" s="5">
        <v>31</v>
      </c>
      <c r="AZ263" s="5">
        <v>1</v>
      </c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>
        <v>16</v>
      </c>
      <c r="BQ263" s="5"/>
      <c r="BR263" s="5"/>
      <c r="BS263" s="5">
        <v>9</v>
      </c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>
        <v>1</v>
      </c>
      <c r="CZ263" s="5">
        <v>15</v>
      </c>
      <c r="DA263" s="5">
        <v>20</v>
      </c>
      <c r="DB263" s="5">
        <v>20</v>
      </c>
      <c r="DC263" s="5">
        <v>540</v>
      </c>
      <c r="DD263" s="5"/>
      <c r="DE263" s="5">
        <v>1</v>
      </c>
      <c r="DF263" s="5">
        <v>1</v>
      </c>
      <c r="DG263" s="5">
        <v>2</v>
      </c>
      <c r="DH263" s="5">
        <v>1</v>
      </c>
      <c r="DI263" s="5"/>
      <c r="DJ263" s="5">
        <v>2</v>
      </c>
      <c r="DK263" s="5">
        <v>1</v>
      </c>
      <c r="DL263" s="5">
        <v>2</v>
      </c>
      <c r="DM263" s="5">
        <v>4</v>
      </c>
      <c r="DN263" s="5">
        <v>1</v>
      </c>
      <c r="DO263" s="5">
        <v>1</v>
      </c>
      <c r="DP263" s="5"/>
      <c r="DQ263" s="5">
        <v>46</v>
      </c>
      <c r="DR263" s="5">
        <v>46</v>
      </c>
      <c r="DS263" s="5">
        <v>44</v>
      </c>
      <c r="DT263" s="5"/>
      <c r="DU263" s="5">
        <v>2</v>
      </c>
      <c r="DV263" s="5">
        <v>3</v>
      </c>
      <c r="DW263" s="5"/>
      <c r="DX263" s="5"/>
      <c r="DY263" s="5">
        <v>21</v>
      </c>
      <c r="DZ263" s="5">
        <v>23</v>
      </c>
      <c r="EA263" s="5">
        <v>10</v>
      </c>
      <c r="EB263" s="5">
        <v>8</v>
      </c>
      <c r="EC263" s="5">
        <v>3</v>
      </c>
      <c r="ED263" s="5">
        <v>4</v>
      </c>
      <c r="EE263" s="5"/>
      <c r="EF263" s="5">
        <v>2</v>
      </c>
      <c r="EG263" s="5">
        <v>10</v>
      </c>
      <c r="EH263" s="5">
        <v>21</v>
      </c>
      <c r="EI263" s="5">
        <v>12</v>
      </c>
      <c r="EJ263" s="5">
        <v>8</v>
      </c>
      <c r="EK263" s="5">
        <v>1</v>
      </c>
      <c r="EL263" s="5">
        <v>3</v>
      </c>
      <c r="EM263" s="5"/>
      <c r="EN263" s="5"/>
      <c r="EO263" s="5">
        <v>12</v>
      </c>
      <c r="EP263" s="5">
        <v>19</v>
      </c>
      <c r="EQ263" s="5">
        <v>10</v>
      </c>
      <c r="ER263" s="5">
        <v>4</v>
      </c>
    </row>
    <row r="264" spans="1:148" ht="15" x14ac:dyDescent="0.25">
      <c r="A264" s="4" t="s">
        <v>544</v>
      </c>
      <c r="B264" t="s">
        <v>22</v>
      </c>
      <c r="C264" t="s">
        <v>23</v>
      </c>
      <c r="D264" t="s">
        <v>540</v>
      </c>
      <c r="E264" t="s">
        <v>446</v>
      </c>
      <c r="F264" t="s">
        <v>545</v>
      </c>
      <c r="G264" t="s">
        <v>35</v>
      </c>
      <c r="H264" s="5">
        <v>11.8</v>
      </c>
      <c r="I264" s="5">
        <v>365</v>
      </c>
      <c r="J264" s="9">
        <f t="shared" ref="J264:J327" si="84">(((AM264+DU264+EC264+EK264)-(AN264+DV264+ED264+EL264))/4)/(I264/1000)</f>
        <v>-1.3698630136986301</v>
      </c>
      <c r="K264" s="9">
        <f t="shared" ref="K264:K327" si="85">(((AS264+EA264+EI264+EQ264)-(AT264+EB264+EJ264+ER264))/4)/(I264/1000)</f>
        <v>-4.1095890410958908</v>
      </c>
      <c r="L264" s="10">
        <f t="shared" si="70"/>
        <v>0.21369863013698631</v>
      </c>
      <c r="M264" s="10">
        <f t="shared" si="71"/>
        <v>0.58630136986301373</v>
      </c>
      <c r="N264" s="10">
        <f t="shared" si="72"/>
        <v>0.2</v>
      </c>
      <c r="O264" s="10">
        <f t="shared" si="73"/>
        <v>0.83561643835616439</v>
      </c>
      <c r="P264" s="11">
        <f t="shared" ref="P264:P327" si="86">DQ264/(I264/100)</f>
        <v>29.589041095890412</v>
      </c>
      <c r="Q264" s="10">
        <f t="shared" ref="Q264:Q327" si="87">DG264/AK264</f>
        <v>6.5420560747663545E-2</v>
      </c>
      <c r="R264" s="10">
        <f t="shared" si="74"/>
        <v>0.35714285714285715</v>
      </c>
      <c r="S264" s="10">
        <f t="shared" si="75"/>
        <v>0.7857142857142857</v>
      </c>
      <c r="T264" s="10">
        <f t="shared" si="76"/>
        <v>0.98113207547169812</v>
      </c>
      <c r="U264" s="11">
        <f t="shared" ref="U264:U327" si="88">AM264+DU264+EC264+EK264</f>
        <v>18</v>
      </c>
      <c r="V264" s="11">
        <f t="shared" ref="V264:V327" si="89">AO264+DV264+ED264+EL264</f>
        <v>17</v>
      </c>
      <c r="W264" s="11">
        <f t="shared" si="77"/>
        <v>78</v>
      </c>
      <c r="X264" s="9">
        <f t="shared" si="78"/>
        <v>0</v>
      </c>
      <c r="Y264" s="9">
        <f t="shared" si="79"/>
        <v>0</v>
      </c>
      <c r="Z264" s="10" t="e">
        <f t="shared" si="80"/>
        <v>#DIV/0!</v>
      </c>
      <c r="AA264" s="10"/>
      <c r="AB264" s="11">
        <f t="shared" si="81"/>
        <v>0</v>
      </c>
      <c r="AC264" s="11">
        <f t="shared" si="82"/>
        <v>479.45205479452051</v>
      </c>
      <c r="AD264" s="11">
        <f t="shared" ref="AD264:AD327" si="90">DF264/I264*1000</f>
        <v>5.4794520547945202</v>
      </c>
      <c r="AE264" s="9" t="e">
        <f t="shared" si="83"/>
        <v>#DIV/0!</v>
      </c>
      <c r="AF264" s="5">
        <v>13</v>
      </c>
      <c r="AG264" s="5">
        <v>18</v>
      </c>
      <c r="AH264" s="5">
        <v>27</v>
      </c>
      <c r="AI264" s="5">
        <v>3</v>
      </c>
      <c r="AJ264" s="5">
        <v>17</v>
      </c>
      <c r="AK264" s="5">
        <v>214</v>
      </c>
      <c r="AL264" s="5">
        <v>73</v>
      </c>
      <c r="AM264" s="5">
        <v>4</v>
      </c>
      <c r="AN264" s="5">
        <v>3</v>
      </c>
      <c r="AO264" s="5"/>
      <c r="AP264" s="5">
        <v>2</v>
      </c>
      <c r="AQ264" s="5">
        <v>17</v>
      </c>
      <c r="AR264" s="5">
        <v>33</v>
      </c>
      <c r="AS264" s="5">
        <v>6</v>
      </c>
      <c r="AT264" s="5">
        <v>21</v>
      </c>
      <c r="AU264" s="5">
        <v>159</v>
      </c>
      <c r="AV264" s="5">
        <v>156</v>
      </c>
      <c r="AW264" s="5">
        <v>115</v>
      </c>
      <c r="AX264" s="5">
        <v>150</v>
      </c>
      <c r="AY264" s="5">
        <v>58</v>
      </c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>
        <v>5</v>
      </c>
      <c r="BO264" s="5">
        <v>6</v>
      </c>
      <c r="BP264" s="5">
        <v>8</v>
      </c>
      <c r="BQ264" s="5"/>
      <c r="BR264" s="5"/>
      <c r="BS264" s="5">
        <v>22</v>
      </c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>
        <v>1</v>
      </c>
      <c r="CZ264" s="5">
        <v>175</v>
      </c>
      <c r="DA264" s="5">
        <v>15</v>
      </c>
      <c r="DB264" s="5">
        <v>8</v>
      </c>
      <c r="DC264" s="5">
        <v>324</v>
      </c>
      <c r="DD264" s="5"/>
      <c r="DE264" s="5">
        <v>2</v>
      </c>
      <c r="DF264" s="5">
        <v>2</v>
      </c>
      <c r="DG264" s="5">
        <v>14</v>
      </c>
      <c r="DH264" s="5">
        <v>5</v>
      </c>
      <c r="DI264" s="5"/>
      <c r="DJ264" s="5">
        <v>11</v>
      </c>
      <c r="DK264" s="5">
        <v>3</v>
      </c>
      <c r="DL264" s="5">
        <v>5</v>
      </c>
      <c r="DM264" s="5">
        <v>6</v>
      </c>
      <c r="DN264" s="5">
        <v>10</v>
      </c>
      <c r="DO264" s="5">
        <v>7</v>
      </c>
      <c r="DP264" s="5">
        <v>3</v>
      </c>
      <c r="DQ264" s="5">
        <v>108</v>
      </c>
      <c r="DR264" s="5">
        <v>110</v>
      </c>
      <c r="DS264" s="5">
        <v>106</v>
      </c>
      <c r="DT264" s="5">
        <v>12</v>
      </c>
      <c r="DU264" s="5">
        <v>4</v>
      </c>
      <c r="DV264" s="5">
        <v>4</v>
      </c>
      <c r="DW264" s="5"/>
      <c r="DX264" s="5">
        <v>1</v>
      </c>
      <c r="DY264" s="5">
        <v>23</v>
      </c>
      <c r="DZ264" s="5">
        <v>23</v>
      </c>
      <c r="EA264" s="5">
        <v>9</v>
      </c>
      <c r="EB264" s="5">
        <v>12</v>
      </c>
      <c r="EC264" s="5">
        <v>3</v>
      </c>
      <c r="ED264" s="5">
        <v>4</v>
      </c>
      <c r="EE264" s="5"/>
      <c r="EF264" s="5">
        <v>3</v>
      </c>
      <c r="EG264" s="5">
        <v>32</v>
      </c>
      <c r="EH264" s="5">
        <v>39</v>
      </c>
      <c r="EI264" s="5">
        <v>27</v>
      </c>
      <c r="EJ264" s="5">
        <v>18</v>
      </c>
      <c r="EK264" s="5">
        <v>7</v>
      </c>
      <c r="EL264" s="5">
        <v>9</v>
      </c>
      <c r="EM264" s="5"/>
      <c r="EN264" s="5">
        <v>3</v>
      </c>
      <c r="EO264" s="5">
        <v>25</v>
      </c>
      <c r="EP264" s="5">
        <v>29</v>
      </c>
      <c r="EQ264" s="5">
        <v>15</v>
      </c>
      <c r="ER264" s="5">
        <v>12</v>
      </c>
    </row>
    <row r="265" spans="1:148" ht="15" x14ac:dyDescent="0.25">
      <c r="A265" s="4" t="s">
        <v>546</v>
      </c>
      <c r="B265" t="s">
        <v>22</v>
      </c>
      <c r="C265" t="s">
        <v>23</v>
      </c>
      <c r="D265" t="s">
        <v>540</v>
      </c>
      <c r="E265" t="s">
        <v>446</v>
      </c>
      <c r="F265" t="s">
        <v>547</v>
      </c>
      <c r="G265" t="s">
        <v>49</v>
      </c>
      <c r="H265" s="5">
        <v>16.91</v>
      </c>
      <c r="I265" s="5">
        <v>642</v>
      </c>
      <c r="J265" s="9">
        <f t="shared" si="84"/>
        <v>-12.071651090342678</v>
      </c>
      <c r="K265" s="9">
        <f t="shared" si="85"/>
        <v>5.0623052959501553</v>
      </c>
      <c r="L265" s="10">
        <f t="shared" ref="L265:L328" si="91">W265/I265</f>
        <v>0.16355140186915887</v>
      </c>
      <c r="M265" s="10">
        <f t="shared" ref="M265:M328" si="92">AK265/I265</f>
        <v>0.57165109034267914</v>
      </c>
      <c r="N265" s="10">
        <f t="shared" ref="N265:N328" si="93">AL265/I265</f>
        <v>0.26479750778816197</v>
      </c>
      <c r="O265" s="10">
        <f t="shared" ref="O265:O328" si="94" xml:space="preserve"> SUM(AF265,AG265,AH265,AI265)/AL265</f>
        <v>0.47058823529411764</v>
      </c>
      <c r="P265" s="11">
        <f t="shared" si="86"/>
        <v>36.292834890965736</v>
      </c>
      <c r="Q265" s="10">
        <f t="shared" si="87"/>
        <v>3.2697547683923703E-2</v>
      </c>
      <c r="R265" s="10">
        <f t="shared" ref="R265:R328" si="95">DH265/DG265</f>
        <v>0.5</v>
      </c>
      <c r="S265" s="10">
        <f t="shared" ref="S265:S328" si="96">(DI265+DJ265)/DG265</f>
        <v>0.5</v>
      </c>
      <c r="T265" s="10">
        <f t="shared" ref="T265:T328" si="97">AV265/AU265</f>
        <v>0.96989966555183948</v>
      </c>
      <c r="U265" s="11">
        <f t="shared" si="88"/>
        <v>18</v>
      </c>
      <c r="V265" s="11">
        <f t="shared" si="89"/>
        <v>36</v>
      </c>
      <c r="W265" s="11">
        <f t="shared" ref="W265:W328" si="98" xml:space="preserve"> SUM(AF265,AG265,AH265,AI265,AJ265)</f>
        <v>105</v>
      </c>
      <c r="X265" s="9">
        <f t="shared" ref="X265:X328" si="99">BA265/I265*1000</f>
        <v>1.557632398753894</v>
      </c>
      <c r="Y265" s="9">
        <f t="shared" ref="Y265:Y328" si="100">BB265/W265*1000</f>
        <v>0</v>
      </c>
      <c r="Z265" s="10">
        <f t="shared" ref="Z265:Z328" si="101">CL265/CA265</f>
        <v>0.20930232558139536</v>
      </c>
      <c r="AA265" s="10"/>
      <c r="AB265" s="11">
        <f t="shared" ref="AB265:AB328" si="102">BX265/AG265*1000</f>
        <v>222.2222222222222</v>
      </c>
      <c r="AC265" s="11">
        <f t="shared" ref="AC265:AC328" si="103">CZ265/I265*1000</f>
        <v>20.249221183800621</v>
      </c>
      <c r="AD265" s="11">
        <f t="shared" si="90"/>
        <v>7.7881619937694708</v>
      </c>
      <c r="AE265" s="9">
        <f t="shared" ref="AE265:AE328" si="104">CH265/(CA265+CB265)</f>
        <v>1</v>
      </c>
      <c r="AF265" s="5">
        <v>18</v>
      </c>
      <c r="AG265" s="5">
        <v>9</v>
      </c>
      <c r="AH265" s="5">
        <v>47</v>
      </c>
      <c r="AI265" s="5">
        <v>6</v>
      </c>
      <c r="AJ265" s="5">
        <v>25</v>
      </c>
      <c r="AK265" s="5">
        <v>367</v>
      </c>
      <c r="AL265" s="5">
        <v>170</v>
      </c>
      <c r="AM265" s="5">
        <v>3</v>
      </c>
      <c r="AN265" s="5">
        <v>13</v>
      </c>
      <c r="AO265" s="5"/>
      <c r="AP265" s="5">
        <v>2</v>
      </c>
      <c r="AQ265" s="5">
        <v>51</v>
      </c>
      <c r="AR265" s="5">
        <v>52</v>
      </c>
      <c r="AS265" s="5">
        <v>18</v>
      </c>
      <c r="AT265" s="5">
        <v>13</v>
      </c>
      <c r="AU265" s="5">
        <v>299</v>
      </c>
      <c r="AV265" s="5">
        <v>290</v>
      </c>
      <c r="AW265" s="5"/>
      <c r="AX265" s="5">
        <v>298</v>
      </c>
      <c r="AY265" s="5">
        <v>78</v>
      </c>
      <c r="AZ265" s="5"/>
      <c r="BA265" s="5">
        <v>1</v>
      </c>
      <c r="BB265" s="5"/>
      <c r="BC265" s="5">
        <v>1</v>
      </c>
      <c r="BD265" s="5"/>
      <c r="BE265" s="5">
        <v>12888</v>
      </c>
      <c r="BF265" s="5"/>
      <c r="BG265" s="5">
        <v>1</v>
      </c>
      <c r="BH265" s="5">
        <v>1</v>
      </c>
      <c r="BI265" s="5"/>
      <c r="BJ265" s="5"/>
      <c r="BK265" s="5"/>
      <c r="BL265" s="5"/>
      <c r="BM265" s="5"/>
      <c r="BN265" s="5">
        <v>8</v>
      </c>
      <c r="BO265" s="5">
        <v>2</v>
      </c>
      <c r="BP265" s="5">
        <v>39</v>
      </c>
      <c r="BQ265" s="5"/>
      <c r="BR265" s="5"/>
      <c r="BS265" s="5">
        <v>55</v>
      </c>
      <c r="BT265" s="5">
        <v>1</v>
      </c>
      <c r="BU265" s="5">
        <v>25</v>
      </c>
      <c r="BV265" s="5">
        <v>16</v>
      </c>
      <c r="BW265" s="5">
        <v>2</v>
      </c>
      <c r="BX265" s="5">
        <v>2</v>
      </c>
      <c r="BY265" s="5"/>
      <c r="BZ265" s="5">
        <v>1</v>
      </c>
      <c r="CA265" s="5">
        <v>86</v>
      </c>
      <c r="CB265" s="5"/>
      <c r="CC265" s="5">
        <v>10</v>
      </c>
      <c r="CD265" s="5">
        <v>54</v>
      </c>
      <c r="CE265" s="5">
        <v>27</v>
      </c>
      <c r="CF265" s="5">
        <v>59</v>
      </c>
      <c r="CG265" s="5">
        <v>18</v>
      </c>
      <c r="CH265" s="5">
        <v>86</v>
      </c>
      <c r="CI265" s="5">
        <v>1</v>
      </c>
      <c r="CJ265" s="5">
        <v>13</v>
      </c>
      <c r="CK265" s="5"/>
      <c r="CL265" s="5">
        <v>18</v>
      </c>
      <c r="CM265" s="5">
        <v>1</v>
      </c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>
        <v>1</v>
      </c>
      <c r="CZ265" s="5">
        <v>13</v>
      </c>
      <c r="DA265" s="5">
        <v>30</v>
      </c>
      <c r="DB265" s="5">
        <v>12</v>
      </c>
      <c r="DC265" s="5">
        <v>2008</v>
      </c>
      <c r="DD265" s="5"/>
      <c r="DE265" s="5">
        <v>5</v>
      </c>
      <c r="DF265" s="5">
        <v>5</v>
      </c>
      <c r="DG265" s="5">
        <v>12</v>
      </c>
      <c r="DH265" s="5">
        <v>6</v>
      </c>
      <c r="DI265" s="5">
        <v>1</v>
      </c>
      <c r="DJ265" s="5">
        <v>5</v>
      </c>
      <c r="DK265" s="5">
        <v>4</v>
      </c>
      <c r="DL265" s="5">
        <v>17</v>
      </c>
      <c r="DM265" s="5">
        <v>18</v>
      </c>
      <c r="DN265" s="5">
        <v>9</v>
      </c>
      <c r="DO265" s="5">
        <v>6</v>
      </c>
      <c r="DP265" s="5">
        <v>3</v>
      </c>
      <c r="DQ265" s="5">
        <v>233</v>
      </c>
      <c r="DR265" s="5">
        <v>235</v>
      </c>
      <c r="DS265" s="5">
        <v>230</v>
      </c>
      <c r="DT265" s="5">
        <v>20.5</v>
      </c>
      <c r="DU265" s="5">
        <v>2</v>
      </c>
      <c r="DV265" s="5">
        <v>11</v>
      </c>
      <c r="DW265" s="5"/>
      <c r="DX265" s="5">
        <v>2</v>
      </c>
      <c r="DY265" s="5">
        <v>62</v>
      </c>
      <c r="DZ265" s="5">
        <v>49</v>
      </c>
      <c r="EA265" s="5">
        <v>23</v>
      </c>
      <c r="EB265" s="5">
        <v>24</v>
      </c>
      <c r="EC265" s="5">
        <v>5</v>
      </c>
      <c r="ED265" s="5">
        <v>15</v>
      </c>
      <c r="EE265" s="5"/>
      <c r="EF265" s="5">
        <v>4</v>
      </c>
      <c r="EG265" s="5">
        <v>73</v>
      </c>
      <c r="EH265" s="5">
        <v>60</v>
      </c>
      <c r="EI265" s="5">
        <v>29</v>
      </c>
      <c r="EJ265" s="5">
        <v>31</v>
      </c>
      <c r="EK265" s="5">
        <v>8</v>
      </c>
      <c r="EL265" s="5">
        <v>10</v>
      </c>
      <c r="EM265" s="5"/>
      <c r="EN265" s="5">
        <v>1</v>
      </c>
      <c r="EO265" s="5">
        <v>58</v>
      </c>
      <c r="EP265" s="5">
        <v>76</v>
      </c>
      <c r="EQ265" s="5">
        <v>31</v>
      </c>
      <c r="ER265" s="5">
        <v>20</v>
      </c>
    </row>
    <row r="266" spans="1:148" ht="15" x14ac:dyDescent="0.25">
      <c r="A266" s="4" t="s">
        <v>548</v>
      </c>
      <c r="B266" t="s">
        <v>22</v>
      </c>
      <c r="C266" t="s">
        <v>23</v>
      </c>
      <c r="D266" t="s">
        <v>540</v>
      </c>
      <c r="E266" t="s">
        <v>446</v>
      </c>
      <c r="F266" t="s">
        <v>549</v>
      </c>
      <c r="G266" t="s">
        <v>35</v>
      </c>
      <c r="H266" s="5">
        <v>17</v>
      </c>
      <c r="I266" s="5">
        <v>441</v>
      </c>
      <c r="J266" s="9">
        <f t="shared" si="84"/>
        <v>0.56689342403628118</v>
      </c>
      <c r="K266" s="9">
        <f t="shared" si="85"/>
        <v>-13.038548752834467</v>
      </c>
      <c r="L266" s="10">
        <f t="shared" si="91"/>
        <v>0.23809523809523808</v>
      </c>
      <c r="M266" s="10">
        <f t="shared" si="92"/>
        <v>0.54648526077097503</v>
      </c>
      <c r="N266" s="10">
        <f t="shared" si="93"/>
        <v>0.21541950113378686</v>
      </c>
      <c r="O266" s="10">
        <f t="shared" si="94"/>
        <v>0.9263157894736842</v>
      </c>
      <c r="P266" s="11">
        <f t="shared" si="86"/>
        <v>35.374149659863946</v>
      </c>
      <c r="Q266" s="10">
        <f t="shared" si="87"/>
        <v>2.4896265560165973E-2</v>
      </c>
      <c r="R266" s="10">
        <f t="shared" si="95"/>
        <v>0.5</v>
      </c>
      <c r="S266" s="10">
        <f t="shared" si="96"/>
        <v>0.83333333333333337</v>
      </c>
      <c r="T266" s="10">
        <f t="shared" si="97"/>
        <v>0.98469387755102045</v>
      </c>
      <c r="U266" s="11">
        <f t="shared" si="88"/>
        <v>19</v>
      </c>
      <c r="V266" s="11">
        <f t="shared" si="89"/>
        <v>10</v>
      </c>
      <c r="W266" s="11">
        <f t="shared" si="98"/>
        <v>105</v>
      </c>
      <c r="X266" s="9">
        <f t="shared" si="99"/>
        <v>0</v>
      </c>
      <c r="Y266" s="9">
        <f t="shared" si="100"/>
        <v>0</v>
      </c>
      <c r="Z266" s="10" t="e">
        <f t="shared" si="101"/>
        <v>#DIV/0!</v>
      </c>
      <c r="AA266" s="10"/>
      <c r="AB266" s="11">
        <f t="shared" si="102"/>
        <v>142.85714285714286</v>
      </c>
      <c r="AC266" s="11">
        <f t="shared" si="103"/>
        <v>0</v>
      </c>
      <c r="AD266" s="11">
        <f t="shared" si="90"/>
        <v>9.0702947845804989</v>
      </c>
      <c r="AE266" s="9" t="e">
        <f t="shared" si="104"/>
        <v>#DIV/0!</v>
      </c>
      <c r="AF266" s="5">
        <v>16</v>
      </c>
      <c r="AG266" s="5">
        <v>14</v>
      </c>
      <c r="AH266" s="5">
        <v>48</v>
      </c>
      <c r="AI266" s="5">
        <v>10</v>
      </c>
      <c r="AJ266" s="5">
        <v>17</v>
      </c>
      <c r="AK266" s="5">
        <v>241</v>
      </c>
      <c r="AL266" s="5">
        <v>95</v>
      </c>
      <c r="AM266" s="5">
        <v>3</v>
      </c>
      <c r="AN266" s="5">
        <v>8</v>
      </c>
      <c r="AO266" s="5"/>
      <c r="AP266" s="5">
        <v>2</v>
      </c>
      <c r="AQ266" s="5">
        <v>37</v>
      </c>
      <c r="AR266" s="5">
        <v>49</v>
      </c>
      <c r="AS266" s="5">
        <v>23</v>
      </c>
      <c r="AT266" s="5">
        <v>20</v>
      </c>
      <c r="AU266" s="5">
        <v>196</v>
      </c>
      <c r="AV266" s="5">
        <v>193</v>
      </c>
      <c r="AW266" s="5">
        <v>138</v>
      </c>
      <c r="AX266" s="5">
        <v>181</v>
      </c>
      <c r="AY266" s="5">
        <v>84</v>
      </c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>
        <v>22</v>
      </c>
      <c r="BO266" s="5">
        <v>25</v>
      </c>
      <c r="BP266" s="5">
        <v>10</v>
      </c>
      <c r="BQ266" s="5"/>
      <c r="BR266" s="5"/>
      <c r="BS266" s="5">
        <v>16</v>
      </c>
      <c r="BT266" s="5">
        <v>1</v>
      </c>
      <c r="BU266" s="5">
        <v>25</v>
      </c>
      <c r="BV266" s="5">
        <v>15</v>
      </c>
      <c r="BW266" s="5">
        <v>10</v>
      </c>
      <c r="BX266" s="5">
        <v>2</v>
      </c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>
        <v>1</v>
      </c>
      <c r="CZ266" s="5"/>
      <c r="DA266" s="5"/>
      <c r="DB266" s="5">
        <v>8</v>
      </c>
      <c r="DC266" s="5">
        <v>570</v>
      </c>
      <c r="DD266" s="5"/>
      <c r="DE266" s="5">
        <v>5</v>
      </c>
      <c r="DF266" s="5">
        <v>4</v>
      </c>
      <c r="DG266" s="5">
        <v>6</v>
      </c>
      <c r="DH266" s="5">
        <v>3</v>
      </c>
      <c r="DI266" s="5">
        <v>2</v>
      </c>
      <c r="DJ266" s="5">
        <v>3</v>
      </c>
      <c r="DK266" s="5">
        <v>1</v>
      </c>
      <c r="DL266" s="5">
        <v>4</v>
      </c>
      <c r="DM266" s="5">
        <v>6</v>
      </c>
      <c r="DN266" s="5">
        <v>4</v>
      </c>
      <c r="DO266" s="5">
        <v>2</v>
      </c>
      <c r="DP266" s="5">
        <v>2</v>
      </c>
      <c r="DQ266" s="5">
        <v>156</v>
      </c>
      <c r="DR266" s="5">
        <v>160</v>
      </c>
      <c r="DS266" s="5">
        <v>152</v>
      </c>
      <c r="DT266" s="5">
        <v>47</v>
      </c>
      <c r="DU266" s="5">
        <v>4</v>
      </c>
      <c r="DV266" s="5">
        <v>4</v>
      </c>
      <c r="DW266" s="5"/>
      <c r="DX266" s="5"/>
      <c r="DY266" s="5">
        <v>41</v>
      </c>
      <c r="DZ266" s="5">
        <v>21</v>
      </c>
      <c r="EA266" s="5">
        <v>7</v>
      </c>
      <c r="EB266" s="5">
        <v>18</v>
      </c>
      <c r="EC266" s="5">
        <v>4</v>
      </c>
      <c r="ED266" s="5">
        <v>3</v>
      </c>
      <c r="EE266" s="5"/>
      <c r="EF266" s="5">
        <v>4</v>
      </c>
      <c r="EG266" s="5">
        <v>32</v>
      </c>
      <c r="EH266" s="5">
        <v>27</v>
      </c>
      <c r="EI266" s="5">
        <v>5</v>
      </c>
      <c r="EJ266" s="5">
        <v>13</v>
      </c>
      <c r="EK266" s="5">
        <v>8</v>
      </c>
      <c r="EL266" s="5">
        <v>3</v>
      </c>
      <c r="EM266" s="5"/>
      <c r="EN266" s="5">
        <v>4</v>
      </c>
      <c r="EO266" s="5">
        <v>31</v>
      </c>
      <c r="EP266" s="5">
        <v>27</v>
      </c>
      <c r="EQ266" s="5">
        <v>9</v>
      </c>
      <c r="ER266" s="5">
        <v>16</v>
      </c>
    </row>
    <row r="267" spans="1:148" ht="15" x14ac:dyDescent="0.25">
      <c r="A267" s="4" t="s">
        <v>550</v>
      </c>
      <c r="B267" t="s">
        <v>29</v>
      </c>
      <c r="C267" t="s">
        <v>30</v>
      </c>
      <c r="D267" t="s">
        <v>540</v>
      </c>
      <c r="E267" t="s">
        <v>446</v>
      </c>
      <c r="F267" t="s">
        <v>551</v>
      </c>
      <c r="G267" t="s">
        <v>44</v>
      </c>
      <c r="H267" s="5">
        <v>64.11</v>
      </c>
      <c r="I267" s="5">
        <v>4415</v>
      </c>
      <c r="J267" s="9">
        <f t="shared" si="84"/>
        <v>-8.9467723669309169</v>
      </c>
      <c r="K267" s="9">
        <f t="shared" si="85"/>
        <v>2.8878822197055491</v>
      </c>
      <c r="L267" s="10">
        <f t="shared" si="91"/>
        <v>0.17463193657984144</v>
      </c>
      <c r="M267" s="10">
        <f t="shared" si="92"/>
        <v>0.57802944507361265</v>
      </c>
      <c r="N267" s="10">
        <f t="shared" si="93"/>
        <v>0.24733861834654586</v>
      </c>
      <c r="O267" s="10">
        <f t="shared" si="94"/>
        <v>0.56868131868131866</v>
      </c>
      <c r="P267" s="11">
        <f t="shared" si="86"/>
        <v>34.790486976217444</v>
      </c>
      <c r="Q267" s="10">
        <f t="shared" si="87"/>
        <v>3.8009404388714731E-2</v>
      </c>
      <c r="R267" s="10">
        <f t="shared" si="95"/>
        <v>0.51546391752577314</v>
      </c>
      <c r="S267" s="10">
        <f t="shared" si="96"/>
        <v>0.5670103092783505</v>
      </c>
      <c r="T267" s="10">
        <f t="shared" si="97"/>
        <v>0.9931545921277809</v>
      </c>
      <c r="U267" s="11">
        <f t="shared" si="88"/>
        <v>162</v>
      </c>
      <c r="V267" s="11">
        <f t="shared" si="89"/>
        <v>247</v>
      </c>
      <c r="W267" s="11">
        <f t="shared" si="98"/>
        <v>771</v>
      </c>
      <c r="X267" s="9">
        <f t="shared" si="99"/>
        <v>0.67950169875424682</v>
      </c>
      <c r="Y267" s="9">
        <f t="shared" si="100"/>
        <v>0</v>
      </c>
      <c r="Z267" s="10">
        <f t="shared" si="101"/>
        <v>0.36466165413533835</v>
      </c>
      <c r="AA267" s="10"/>
      <c r="AB267" s="11">
        <f t="shared" si="102"/>
        <v>123.07692307692308</v>
      </c>
      <c r="AC267" s="11">
        <f t="shared" si="103"/>
        <v>48.018120045300115</v>
      </c>
      <c r="AD267" s="11">
        <f t="shared" si="90"/>
        <v>3.62400906002265</v>
      </c>
      <c r="AE267" s="9">
        <f t="shared" si="104"/>
        <v>0.94360902255639101</v>
      </c>
      <c r="AF267" s="5">
        <v>123</v>
      </c>
      <c r="AG267" s="5">
        <v>130</v>
      </c>
      <c r="AH267" s="5">
        <v>324</v>
      </c>
      <c r="AI267" s="5">
        <v>44</v>
      </c>
      <c r="AJ267" s="5">
        <v>150</v>
      </c>
      <c r="AK267" s="5">
        <v>2552</v>
      </c>
      <c r="AL267" s="5">
        <v>1092</v>
      </c>
      <c r="AM267" s="5">
        <v>36</v>
      </c>
      <c r="AN267" s="5">
        <v>73</v>
      </c>
      <c r="AO267" s="5"/>
      <c r="AP267" s="5">
        <v>28</v>
      </c>
      <c r="AQ267" s="5">
        <v>308</v>
      </c>
      <c r="AR267" s="5">
        <v>314</v>
      </c>
      <c r="AS267" s="5">
        <v>159</v>
      </c>
      <c r="AT267" s="5">
        <v>157</v>
      </c>
      <c r="AU267" s="5">
        <v>1753</v>
      </c>
      <c r="AV267" s="5">
        <v>1741</v>
      </c>
      <c r="AW267" s="5">
        <v>1426</v>
      </c>
      <c r="AX267" s="5">
        <v>1741</v>
      </c>
      <c r="AY267" s="5">
        <v>1072</v>
      </c>
      <c r="AZ267" s="5">
        <v>2</v>
      </c>
      <c r="BA267" s="5">
        <v>3</v>
      </c>
      <c r="BB267" s="5"/>
      <c r="BC267" s="5">
        <v>4</v>
      </c>
      <c r="BD267" s="5"/>
      <c r="BE267" s="5">
        <v>41519</v>
      </c>
      <c r="BF267" s="5"/>
      <c r="BG267" s="5"/>
      <c r="BH267" s="5">
        <v>1</v>
      </c>
      <c r="BI267" s="5"/>
      <c r="BJ267" s="5"/>
      <c r="BK267" s="5"/>
      <c r="BL267" s="5"/>
      <c r="BM267" s="5"/>
      <c r="BN267" s="5">
        <v>195</v>
      </c>
      <c r="BO267" s="5">
        <v>24</v>
      </c>
      <c r="BP267" s="5">
        <v>65</v>
      </c>
      <c r="BQ267" s="5">
        <v>1</v>
      </c>
      <c r="BR267" s="5">
        <v>36</v>
      </c>
      <c r="BS267" s="5">
        <v>124</v>
      </c>
      <c r="BT267" s="5">
        <v>1</v>
      </c>
      <c r="BU267" s="5">
        <v>275</v>
      </c>
      <c r="BV267" s="5">
        <v>175</v>
      </c>
      <c r="BW267" s="5">
        <v>69</v>
      </c>
      <c r="BX267" s="5">
        <v>16</v>
      </c>
      <c r="BY267" s="5"/>
      <c r="BZ267" s="5">
        <v>2</v>
      </c>
      <c r="CA267" s="5">
        <v>266</v>
      </c>
      <c r="CB267" s="5"/>
      <c r="CC267" s="5">
        <v>37</v>
      </c>
      <c r="CD267" s="5">
        <v>62</v>
      </c>
      <c r="CE267" s="5">
        <v>140</v>
      </c>
      <c r="CF267" s="5">
        <v>126</v>
      </c>
      <c r="CG267" s="5">
        <v>38</v>
      </c>
      <c r="CH267" s="5">
        <v>251</v>
      </c>
      <c r="CI267" s="5">
        <v>2</v>
      </c>
      <c r="CJ267" s="5">
        <v>44</v>
      </c>
      <c r="CK267" s="5"/>
      <c r="CL267" s="5">
        <v>97</v>
      </c>
      <c r="CM267" s="5">
        <v>2</v>
      </c>
      <c r="CN267" s="5"/>
      <c r="CO267" s="5"/>
      <c r="CP267" s="5">
        <v>9</v>
      </c>
      <c r="CQ267" s="5"/>
      <c r="CR267" s="5"/>
      <c r="CS267" s="5"/>
      <c r="CT267" s="5"/>
      <c r="CU267" s="5">
        <v>24</v>
      </c>
      <c r="CV267" s="5">
        <v>26</v>
      </c>
      <c r="CW267" s="5"/>
      <c r="CX267" s="5"/>
      <c r="CY267" s="5">
        <v>1</v>
      </c>
      <c r="CZ267" s="5">
        <v>212</v>
      </c>
      <c r="DA267" s="5">
        <v>146</v>
      </c>
      <c r="DB267" s="5">
        <v>58</v>
      </c>
      <c r="DC267" s="5">
        <v>20697</v>
      </c>
      <c r="DD267" s="5"/>
      <c r="DE267" s="5">
        <v>17</v>
      </c>
      <c r="DF267" s="5">
        <v>16</v>
      </c>
      <c r="DG267" s="5">
        <v>97</v>
      </c>
      <c r="DH267" s="5">
        <v>50</v>
      </c>
      <c r="DI267" s="5">
        <v>14</v>
      </c>
      <c r="DJ267" s="5">
        <v>41</v>
      </c>
      <c r="DK267" s="5">
        <v>30</v>
      </c>
      <c r="DL267" s="5">
        <v>86</v>
      </c>
      <c r="DM267" s="5">
        <v>113</v>
      </c>
      <c r="DN267" s="5">
        <v>62</v>
      </c>
      <c r="DO267" s="5">
        <v>21</v>
      </c>
      <c r="DP267" s="5">
        <v>41</v>
      </c>
      <c r="DQ267" s="5">
        <v>1536</v>
      </c>
      <c r="DR267" s="5">
        <v>1593</v>
      </c>
      <c r="DS267" s="5">
        <v>1454</v>
      </c>
      <c r="DT267" s="5">
        <v>272</v>
      </c>
      <c r="DU267" s="5">
        <v>48</v>
      </c>
      <c r="DV267" s="5">
        <v>76</v>
      </c>
      <c r="DW267" s="5"/>
      <c r="DX267" s="5">
        <v>32</v>
      </c>
      <c r="DY267" s="5">
        <v>250</v>
      </c>
      <c r="DZ267" s="5">
        <v>297</v>
      </c>
      <c r="EA267" s="5">
        <v>143</v>
      </c>
      <c r="EB267" s="5">
        <v>101</v>
      </c>
      <c r="EC267" s="5">
        <v>37</v>
      </c>
      <c r="ED267" s="5">
        <v>89</v>
      </c>
      <c r="EE267" s="5">
        <v>1</v>
      </c>
      <c r="EF267" s="5">
        <v>35</v>
      </c>
      <c r="EG267" s="5">
        <v>332</v>
      </c>
      <c r="EH267" s="5">
        <v>284</v>
      </c>
      <c r="EI267" s="5">
        <v>119</v>
      </c>
      <c r="EJ267" s="5">
        <v>157</v>
      </c>
      <c r="EK267" s="5">
        <v>41</v>
      </c>
      <c r="EL267" s="5">
        <v>82</v>
      </c>
      <c r="EM267" s="5"/>
      <c r="EN267" s="5">
        <v>23</v>
      </c>
      <c r="EO267" s="5">
        <v>288</v>
      </c>
      <c r="EP267" s="5">
        <v>335</v>
      </c>
      <c r="EQ267" s="5">
        <v>156</v>
      </c>
      <c r="ER267" s="5">
        <v>111</v>
      </c>
    </row>
    <row r="268" spans="1:148" ht="15" x14ac:dyDescent="0.25">
      <c r="A268" s="4" t="s">
        <v>552</v>
      </c>
      <c r="B268" t="s">
        <v>22</v>
      </c>
      <c r="C268" t="s">
        <v>23</v>
      </c>
      <c r="D268" t="s">
        <v>540</v>
      </c>
      <c r="E268" t="s">
        <v>446</v>
      </c>
      <c r="F268" t="s">
        <v>553</v>
      </c>
      <c r="G268" t="s">
        <v>35</v>
      </c>
      <c r="H268" s="5">
        <v>21.22</v>
      </c>
      <c r="I268" s="5">
        <v>450</v>
      </c>
      <c r="J268" s="9">
        <f t="shared" si="84"/>
        <v>-11.666666666666666</v>
      </c>
      <c r="K268" s="9">
        <f t="shared" si="85"/>
        <v>5</v>
      </c>
      <c r="L268" s="10">
        <f t="shared" si="91"/>
        <v>0.12888888888888889</v>
      </c>
      <c r="M268" s="10">
        <f t="shared" si="92"/>
        <v>0.55111111111111111</v>
      </c>
      <c r="N268" s="10">
        <f t="shared" si="93"/>
        <v>0.32</v>
      </c>
      <c r="O268" s="10">
        <f t="shared" si="94"/>
        <v>0.30555555555555558</v>
      </c>
      <c r="P268" s="11">
        <f t="shared" si="86"/>
        <v>40.666666666666664</v>
      </c>
      <c r="Q268" s="10">
        <f t="shared" si="87"/>
        <v>2.4193548387096774E-2</v>
      </c>
      <c r="R268" s="10">
        <f t="shared" si="95"/>
        <v>0.33333333333333331</v>
      </c>
      <c r="S268" s="10">
        <f t="shared" si="96"/>
        <v>0.33333333333333331</v>
      </c>
      <c r="T268" s="10">
        <f t="shared" si="97"/>
        <v>1</v>
      </c>
      <c r="U268" s="11">
        <f t="shared" si="88"/>
        <v>13</v>
      </c>
      <c r="V268" s="11">
        <f t="shared" si="89"/>
        <v>25</v>
      </c>
      <c r="W268" s="11">
        <f t="shared" si="98"/>
        <v>58</v>
      </c>
      <c r="X268" s="9">
        <f t="shared" si="99"/>
        <v>0</v>
      </c>
      <c r="Y268" s="9">
        <f t="shared" si="100"/>
        <v>0</v>
      </c>
      <c r="Z268" s="10" t="e">
        <f t="shared" si="101"/>
        <v>#DIV/0!</v>
      </c>
      <c r="AA268" s="10"/>
      <c r="AB268" s="11">
        <f t="shared" si="102"/>
        <v>222.2222222222222</v>
      </c>
      <c r="AC268" s="11">
        <f t="shared" si="103"/>
        <v>280</v>
      </c>
      <c r="AD268" s="11">
        <f t="shared" si="90"/>
        <v>4.4444444444444446</v>
      </c>
      <c r="AE268" s="9" t="e">
        <f t="shared" si="104"/>
        <v>#DIV/0!</v>
      </c>
      <c r="AF268" s="5">
        <v>13</v>
      </c>
      <c r="AG268" s="5">
        <v>9</v>
      </c>
      <c r="AH268" s="5">
        <v>20</v>
      </c>
      <c r="AI268" s="5">
        <v>2</v>
      </c>
      <c r="AJ268" s="5">
        <v>14</v>
      </c>
      <c r="AK268" s="5">
        <v>248</v>
      </c>
      <c r="AL268" s="5">
        <v>144</v>
      </c>
      <c r="AM268" s="5">
        <v>4</v>
      </c>
      <c r="AN268" s="5">
        <v>9</v>
      </c>
      <c r="AO268" s="5"/>
      <c r="AP268" s="5">
        <v>1</v>
      </c>
      <c r="AQ268" s="5">
        <v>46</v>
      </c>
      <c r="AR268" s="5">
        <v>51</v>
      </c>
      <c r="AS268" s="5">
        <v>25</v>
      </c>
      <c r="AT268" s="5">
        <v>25</v>
      </c>
      <c r="AU268" s="5">
        <v>258</v>
      </c>
      <c r="AV268" s="5">
        <v>258</v>
      </c>
      <c r="AW268" s="5">
        <v>143</v>
      </c>
      <c r="AX268" s="5">
        <v>263</v>
      </c>
      <c r="AY268" s="5">
        <v>103</v>
      </c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>
        <v>1</v>
      </c>
      <c r="BO268" s="5"/>
      <c r="BP268" s="5">
        <v>5</v>
      </c>
      <c r="BQ268" s="5"/>
      <c r="BR268" s="5"/>
      <c r="BS268" s="5">
        <v>6</v>
      </c>
      <c r="BT268" s="5">
        <v>1</v>
      </c>
      <c r="BU268" s="5">
        <v>25</v>
      </c>
      <c r="BV268" s="5">
        <v>18</v>
      </c>
      <c r="BW268" s="5"/>
      <c r="BX268" s="5">
        <v>2</v>
      </c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>
        <v>1</v>
      </c>
      <c r="CZ268" s="5">
        <v>126</v>
      </c>
      <c r="DA268" s="5">
        <v>56</v>
      </c>
      <c r="DB268" s="5">
        <v>6</v>
      </c>
      <c r="DC268" s="5">
        <v>520</v>
      </c>
      <c r="DD268" s="5"/>
      <c r="DE268" s="5">
        <v>2</v>
      </c>
      <c r="DF268" s="5">
        <v>2</v>
      </c>
      <c r="DG268" s="5">
        <v>6</v>
      </c>
      <c r="DH268" s="5">
        <v>2</v>
      </c>
      <c r="DI268" s="5"/>
      <c r="DJ268" s="5">
        <v>2</v>
      </c>
      <c r="DK268" s="5">
        <v>1</v>
      </c>
      <c r="DL268" s="5">
        <v>6</v>
      </c>
      <c r="DM268" s="5">
        <v>8</v>
      </c>
      <c r="DN268" s="5">
        <v>5</v>
      </c>
      <c r="DO268" s="5">
        <v>5</v>
      </c>
      <c r="DP268" s="5"/>
      <c r="DQ268" s="5">
        <v>183</v>
      </c>
      <c r="DR268" s="5">
        <v>191</v>
      </c>
      <c r="DS268" s="5">
        <v>173</v>
      </c>
      <c r="DT268" s="5">
        <v>1</v>
      </c>
      <c r="DU268" s="5">
        <v>3</v>
      </c>
      <c r="DV268" s="5">
        <v>9</v>
      </c>
      <c r="DW268" s="5"/>
      <c r="DX268" s="5">
        <v>1</v>
      </c>
      <c r="DY268" s="5">
        <v>28</v>
      </c>
      <c r="DZ268" s="5">
        <v>26</v>
      </c>
      <c r="EA268" s="5">
        <v>9</v>
      </c>
      <c r="EB268" s="5">
        <v>13</v>
      </c>
      <c r="EC268" s="5">
        <v>3</v>
      </c>
      <c r="ED268" s="5">
        <v>6</v>
      </c>
      <c r="EE268" s="5"/>
      <c r="EF268" s="5">
        <v>2</v>
      </c>
      <c r="EG268" s="5">
        <v>31</v>
      </c>
      <c r="EH268" s="5">
        <v>37</v>
      </c>
      <c r="EI268" s="5">
        <v>19</v>
      </c>
      <c r="EJ268" s="5">
        <v>8</v>
      </c>
      <c r="EK268" s="5">
        <v>3</v>
      </c>
      <c r="EL268" s="5">
        <v>10</v>
      </c>
      <c r="EM268" s="5"/>
      <c r="EN268" s="5">
        <v>2</v>
      </c>
      <c r="EO268" s="5">
        <v>39</v>
      </c>
      <c r="EP268" s="5">
        <v>37</v>
      </c>
      <c r="EQ268" s="5">
        <v>14</v>
      </c>
      <c r="ER268" s="5">
        <v>12</v>
      </c>
    </row>
    <row r="269" spans="1:148" ht="15" x14ac:dyDescent="0.25">
      <c r="A269" s="4" t="s">
        <v>554</v>
      </c>
      <c r="B269" t="s">
        <v>22</v>
      </c>
      <c r="C269" t="s">
        <v>23</v>
      </c>
      <c r="D269" t="s">
        <v>540</v>
      </c>
      <c r="E269" t="s">
        <v>446</v>
      </c>
      <c r="F269" t="s">
        <v>555</v>
      </c>
      <c r="G269" t="s">
        <v>35</v>
      </c>
      <c r="H269" s="5">
        <v>8.94</v>
      </c>
      <c r="I269" s="5">
        <v>213</v>
      </c>
      <c r="J269" s="9">
        <f t="shared" si="84"/>
        <v>-14.084507042253522</v>
      </c>
      <c r="K269" s="9">
        <f t="shared" si="85"/>
        <v>5.868544600938967</v>
      </c>
      <c r="L269" s="10">
        <f t="shared" si="91"/>
        <v>0.12206572769953052</v>
      </c>
      <c r="M269" s="10">
        <f t="shared" si="92"/>
        <v>0.50704225352112675</v>
      </c>
      <c r="N269" s="10">
        <f t="shared" si="93"/>
        <v>0.37089201877934275</v>
      </c>
      <c r="O269" s="10">
        <f t="shared" si="94"/>
        <v>0.30379746835443039</v>
      </c>
      <c r="P269" s="11">
        <f t="shared" si="86"/>
        <v>39.906103286384976</v>
      </c>
      <c r="Q269" s="10">
        <f t="shared" si="87"/>
        <v>4.6296296296296294E-2</v>
      </c>
      <c r="R269" s="10">
        <f t="shared" si="95"/>
        <v>1</v>
      </c>
      <c r="S269" s="10">
        <f t="shared" si="96"/>
        <v>0.6</v>
      </c>
      <c r="T269" s="10">
        <f t="shared" si="97"/>
        <v>0.95614035087719296</v>
      </c>
      <c r="U269" s="11">
        <f t="shared" si="88"/>
        <v>5</v>
      </c>
      <c r="V269" s="11">
        <f t="shared" si="89"/>
        <v>12</v>
      </c>
      <c r="W269" s="11">
        <f t="shared" si="98"/>
        <v>26</v>
      </c>
      <c r="X269" s="9">
        <f t="shared" si="99"/>
        <v>0</v>
      </c>
      <c r="Y269" s="9">
        <f t="shared" si="100"/>
        <v>0</v>
      </c>
      <c r="Z269" s="10" t="e">
        <f t="shared" si="101"/>
        <v>#DIV/0!</v>
      </c>
      <c r="AA269" s="10"/>
      <c r="AB269" s="11">
        <f t="shared" si="102"/>
        <v>1000</v>
      </c>
      <c r="AC269" s="11">
        <f t="shared" si="103"/>
        <v>0</v>
      </c>
      <c r="AD269" s="11">
        <f t="shared" si="90"/>
        <v>4.694835680751174</v>
      </c>
      <c r="AE269" s="9" t="e">
        <f t="shared" si="104"/>
        <v>#DIV/0!</v>
      </c>
      <c r="AF269" s="5">
        <v>4</v>
      </c>
      <c r="AG269" s="5">
        <v>2</v>
      </c>
      <c r="AH269" s="5">
        <v>16</v>
      </c>
      <c r="AI269" s="5">
        <v>2</v>
      </c>
      <c r="AJ269" s="5">
        <v>2</v>
      </c>
      <c r="AK269" s="5">
        <v>108</v>
      </c>
      <c r="AL269" s="5">
        <v>79</v>
      </c>
      <c r="AM269" s="5">
        <v>2</v>
      </c>
      <c r="AN269" s="5">
        <v>5</v>
      </c>
      <c r="AO269" s="5"/>
      <c r="AP269" s="5"/>
      <c r="AQ269" s="5">
        <v>16</v>
      </c>
      <c r="AR269" s="5">
        <v>11</v>
      </c>
      <c r="AS269" s="5">
        <v>7</v>
      </c>
      <c r="AT269" s="5">
        <v>6</v>
      </c>
      <c r="AU269" s="5">
        <v>114</v>
      </c>
      <c r="AV269" s="5">
        <v>109</v>
      </c>
      <c r="AW269" s="5"/>
      <c r="AX269" s="5">
        <v>119</v>
      </c>
      <c r="AY269" s="5">
        <v>34</v>
      </c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>
        <v>3</v>
      </c>
      <c r="BO269" s="5">
        <v>6</v>
      </c>
      <c r="BP269" s="5">
        <v>9</v>
      </c>
      <c r="BQ269" s="5"/>
      <c r="BR269" s="5"/>
      <c r="BS269" s="5">
        <v>17</v>
      </c>
      <c r="BT269" s="5">
        <v>1</v>
      </c>
      <c r="BU269" s="5">
        <v>25</v>
      </c>
      <c r="BV269" s="5">
        <v>18</v>
      </c>
      <c r="BW269" s="5">
        <v>6</v>
      </c>
      <c r="BX269" s="5">
        <v>2</v>
      </c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>
        <v>1</v>
      </c>
      <c r="CZ269" s="5"/>
      <c r="DA269" s="5"/>
      <c r="DB269" s="5">
        <v>6</v>
      </c>
      <c r="DC269" s="5">
        <v>300</v>
      </c>
      <c r="DD269" s="5"/>
      <c r="DE269" s="5">
        <v>1</v>
      </c>
      <c r="DF269" s="5">
        <v>1</v>
      </c>
      <c r="DG269" s="5">
        <v>5</v>
      </c>
      <c r="DH269" s="5">
        <v>5</v>
      </c>
      <c r="DI269" s="5">
        <v>1</v>
      </c>
      <c r="DJ269" s="5">
        <v>2</v>
      </c>
      <c r="DK269" s="5">
        <v>4</v>
      </c>
      <c r="DL269" s="5">
        <v>1</v>
      </c>
      <c r="DM269" s="5">
        <v>1</v>
      </c>
      <c r="DN269" s="5">
        <v>4</v>
      </c>
      <c r="DO269" s="5">
        <v>1</v>
      </c>
      <c r="DP269" s="5">
        <v>3</v>
      </c>
      <c r="DQ269" s="5">
        <v>85</v>
      </c>
      <c r="DR269" s="5">
        <v>94</v>
      </c>
      <c r="DS269" s="5">
        <v>84</v>
      </c>
      <c r="DT269" s="5">
        <v>11.5</v>
      </c>
      <c r="DU269" s="5"/>
      <c r="DV269" s="5">
        <v>6</v>
      </c>
      <c r="DW269" s="5"/>
      <c r="DX269" s="5"/>
      <c r="DY269" s="5">
        <v>15</v>
      </c>
      <c r="DZ269" s="5">
        <v>12</v>
      </c>
      <c r="EA269" s="5">
        <v>5</v>
      </c>
      <c r="EB269" s="5">
        <v>5</v>
      </c>
      <c r="EC269" s="5">
        <v>2</v>
      </c>
      <c r="ED269" s="5">
        <v>3</v>
      </c>
      <c r="EE269" s="5"/>
      <c r="EF269" s="5"/>
      <c r="EG269" s="5">
        <v>17</v>
      </c>
      <c r="EH269" s="5">
        <v>13</v>
      </c>
      <c r="EI269" s="5">
        <v>7</v>
      </c>
      <c r="EJ269" s="5">
        <v>9</v>
      </c>
      <c r="EK269" s="5">
        <v>1</v>
      </c>
      <c r="EL269" s="5">
        <v>3</v>
      </c>
      <c r="EM269" s="5"/>
      <c r="EN269" s="5">
        <v>1</v>
      </c>
      <c r="EO269" s="5">
        <v>8</v>
      </c>
      <c r="EP269" s="5">
        <v>16</v>
      </c>
      <c r="EQ269" s="5">
        <v>7</v>
      </c>
      <c r="ER269" s="5">
        <v>1</v>
      </c>
    </row>
    <row r="270" spans="1:148" ht="15" x14ac:dyDescent="0.25">
      <c r="A270" s="4" t="s">
        <v>556</v>
      </c>
      <c r="B270" t="s">
        <v>22</v>
      </c>
      <c r="C270" t="s">
        <v>23</v>
      </c>
      <c r="D270" t="s">
        <v>540</v>
      </c>
      <c r="E270" t="s">
        <v>446</v>
      </c>
      <c r="F270" t="s">
        <v>557</v>
      </c>
      <c r="G270" t="s">
        <v>35</v>
      </c>
      <c r="H270" s="5">
        <v>15.74</v>
      </c>
      <c r="I270" s="5">
        <v>334</v>
      </c>
      <c r="J270" s="9">
        <f t="shared" si="84"/>
        <v>-12.724550898203592</v>
      </c>
      <c r="K270" s="9">
        <f t="shared" si="85"/>
        <v>5.2395209580838324</v>
      </c>
      <c r="L270" s="10">
        <f t="shared" si="91"/>
        <v>0.16167664670658682</v>
      </c>
      <c r="M270" s="10">
        <f t="shared" si="92"/>
        <v>0.54191616766467066</v>
      </c>
      <c r="N270" s="10">
        <f t="shared" si="93"/>
        <v>0.29640718562874252</v>
      </c>
      <c r="O270" s="10">
        <f t="shared" si="94"/>
        <v>0.44444444444444442</v>
      </c>
      <c r="P270" s="11">
        <f t="shared" si="86"/>
        <v>41.017964071856291</v>
      </c>
      <c r="Q270" s="10">
        <f t="shared" si="87"/>
        <v>3.3149171270718231E-2</v>
      </c>
      <c r="R270" s="10">
        <f t="shared" si="95"/>
        <v>0.5</v>
      </c>
      <c r="S270" s="10">
        <f t="shared" si="96"/>
        <v>0.16666666666666666</v>
      </c>
      <c r="T270" s="10">
        <f t="shared" si="97"/>
        <v>0.96808510638297873</v>
      </c>
      <c r="U270" s="11">
        <f t="shared" si="88"/>
        <v>7</v>
      </c>
      <c r="V270" s="11">
        <f t="shared" si="89"/>
        <v>20</v>
      </c>
      <c r="W270" s="11">
        <f t="shared" si="98"/>
        <v>54</v>
      </c>
      <c r="X270" s="9">
        <f t="shared" si="99"/>
        <v>0</v>
      </c>
      <c r="Y270" s="9">
        <f t="shared" si="100"/>
        <v>0</v>
      </c>
      <c r="Z270" s="10" t="e">
        <f t="shared" si="101"/>
        <v>#DIV/0!</v>
      </c>
      <c r="AA270" s="10"/>
      <c r="AB270" s="11">
        <f t="shared" si="102"/>
        <v>0</v>
      </c>
      <c r="AC270" s="11">
        <f t="shared" si="103"/>
        <v>131.7365269461078</v>
      </c>
      <c r="AD270" s="11">
        <f t="shared" si="90"/>
        <v>5.9880239520958085</v>
      </c>
      <c r="AE270" s="9" t="e">
        <f t="shared" si="104"/>
        <v>#DIV/0!</v>
      </c>
      <c r="AF270" s="5">
        <v>7</v>
      </c>
      <c r="AG270" s="5">
        <v>9</v>
      </c>
      <c r="AH270" s="5">
        <v>22</v>
      </c>
      <c r="AI270" s="5">
        <v>6</v>
      </c>
      <c r="AJ270" s="5">
        <v>10</v>
      </c>
      <c r="AK270" s="5">
        <v>181</v>
      </c>
      <c r="AL270" s="5">
        <v>99</v>
      </c>
      <c r="AM270" s="5">
        <v>1</v>
      </c>
      <c r="AN270" s="5">
        <v>4</v>
      </c>
      <c r="AO270" s="5"/>
      <c r="AP270" s="5"/>
      <c r="AQ270" s="5">
        <v>47</v>
      </c>
      <c r="AR270" s="5">
        <v>33</v>
      </c>
      <c r="AS270" s="5">
        <v>31</v>
      </c>
      <c r="AT270" s="5">
        <v>16</v>
      </c>
      <c r="AU270" s="5">
        <v>188</v>
      </c>
      <c r="AV270" s="5">
        <v>182</v>
      </c>
      <c r="AW270" s="5"/>
      <c r="AX270" s="5">
        <v>192</v>
      </c>
      <c r="AY270" s="5">
        <v>37</v>
      </c>
      <c r="AZ270" s="5">
        <v>1</v>
      </c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>
        <v>7</v>
      </c>
      <c r="BO270" s="5">
        <v>2</v>
      </c>
      <c r="BP270" s="5">
        <v>11</v>
      </c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>
        <v>1</v>
      </c>
      <c r="CZ270" s="5">
        <v>44</v>
      </c>
      <c r="DA270" s="5">
        <v>55</v>
      </c>
      <c r="DB270" s="5">
        <v>16</v>
      </c>
      <c r="DC270" s="5">
        <v>1208</v>
      </c>
      <c r="DD270" s="5">
        <v>1</v>
      </c>
      <c r="DE270" s="5">
        <v>3</v>
      </c>
      <c r="DF270" s="5">
        <v>2</v>
      </c>
      <c r="DG270" s="5">
        <v>6</v>
      </c>
      <c r="DH270" s="5">
        <v>3</v>
      </c>
      <c r="DI270" s="5"/>
      <c r="DJ270" s="5">
        <v>1</v>
      </c>
      <c r="DK270" s="5">
        <v>1</v>
      </c>
      <c r="DL270" s="5">
        <v>6</v>
      </c>
      <c r="DM270" s="5">
        <v>10</v>
      </c>
      <c r="DN270" s="5">
        <v>4</v>
      </c>
      <c r="DO270" s="5">
        <v>4</v>
      </c>
      <c r="DP270" s="5"/>
      <c r="DQ270" s="5">
        <v>137</v>
      </c>
      <c r="DR270" s="5">
        <v>146</v>
      </c>
      <c r="DS270" s="5">
        <v>132</v>
      </c>
      <c r="DT270" s="5">
        <v>13</v>
      </c>
      <c r="DU270" s="5">
        <v>2</v>
      </c>
      <c r="DV270" s="5">
        <v>8</v>
      </c>
      <c r="DW270" s="5"/>
      <c r="DX270" s="5">
        <v>2</v>
      </c>
      <c r="DY270" s="5">
        <v>16</v>
      </c>
      <c r="DZ270" s="5">
        <v>39</v>
      </c>
      <c r="EA270" s="5">
        <v>12</v>
      </c>
      <c r="EB270" s="5">
        <v>6</v>
      </c>
      <c r="EC270" s="5">
        <v>2</v>
      </c>
      <c r="ED270" s="5">
        <v>6</v>
      </c>
      <c r="EE270" s="5"/>
      <c r="EF270" s="5">
        <v>1</v>
      </c>
      <c r="EG270" s="5">
        <v>34</v>
      </c>
      <c r="EH270" s="5">
        <v>26</v>
      </c>
      <c r="EI270" s="5">
        <v>11</v>
      </c>
      <c r="EJ270" s="5">
        <v>16</v>
      </c>
      <c r="EK270" s="5">
        <v>2</v>
      </c>
      <c r="EL270" s="5">
        <v>6</v>
      </c>
      <c r="EM270" s="5"/>
      <c r="EN270" s="5">
        <v>2</v>
      </c>
      <c r="EO270" s="5">
        <v>32</v>
      </c>
      <c r="EP270" s="5">
        <v>26</v>
      </c>
      <c r="EQ270" s="5">
        <v>7</v>
      </c>
      <c r="ER270" s="5">
        <v>16</v>
      </c>
    </row>
    <row r="271" spans="1:148" ht="15" x14ac:dyDescent="0.25">
      <c r="A271" s="4" t="s">
        <v>558</v>
      </c>
      <c r="B271" t="s">
        <v>22</v>
      </c>
      <c r="C271" t="s">
        <v>23</v>
      </c>
      <c r="D271" t="s">
        <v>540</v>
      </c>
      <c r="E271" t="s">
        <v>446</v>
      </c>
      <c r="F271" t="s">
        <v>559</v>
      </c>
      <c r="G271" t="s">
        <v>35</v>
      </c>
      <c r="H271" s="5">
        <v>20.5</v>
      </c>
      <c r="I271" s="5">
        <v>424</v>
      </c>
      <c r="J271" s="9">
        <f t="shared" si="84"/>
        <v>-12.971698113207548</v>
      </c>
      <c r="K271" s="9">
        <f t="shared" si="85"/>
        <v>3.5377358490566038</v>
      </c>
      <c r="L271" s="10">
        <f t="shared" si="91"/>
        <v>0.15094339622641509</v>
      </c>
      <c r="M271" s="10">
        <f t="shared" si="92"/>
        <v>0.54716981132075471</v>
      </c>
      <c r="N271" s="10">
        <f t="shared" si="93"/>
        <v>0.30188679245283018</v>
      </c>
      <c r="O271" s="10">
        <f t="shared" si="94"/>
        <v>0.40625</v>
      </c>
      <c r="P271" s="11">
        <f t="shared" si="86"/>
        <v>27.122641509433961</v>
      </c>
      <c r="Q271" s="10">
        <f t="shared" si="87"/>
        <v>2.5862068965517241E-2</v>
      </c>
      <c r="R271" s="10">
        <f t="shared" si="95"/>
        <v>0.16666666666666666</v>
      </c>
      <c r="S271" s="10">
        <f t="shared" si="96"/>
        <v>0.66666666666666663</v>
      </c>
      <c r="T271" s="10">
        <f t="shared" si="97"/>
        <v>0.9464285714285714</v>
      </c>
      <c r="U271" s="11">
        <f t="shared" si="88"/>
        <v>11</v>
      </c>
      <c r="V271" s="11">
        <f t="shared" si="89"/>
        <v>24</v>
      </c>
      <c r="W271" s="11">
        <f t="shared" si="98"/>
        <v>64</v>
      </c>
      <c r="X271" s="9">
        <f t="shared" si="99"/>
        <v>0</v>
      </c>
      <c r="Y271" s="9">
        <f t="shared" si="100"/>
        <v>0</v>
      </c>
      <c r="Z271" s="10" t="e">
        <f t="shared" si="101"/>
        <v>#DIV/0!</v>
      </c>
      <c r="AA271" s="10"/>
      <c r="AB271" s="11">
        <f t="shared" si="102"/>
        <v>0</v>
      </c>
      <c r="AC271" s="11">
        <f t="shared" si="103"/>
        <v>0</v>
      </c>
      <c r="AD271" s="11">
        <f t="shared" si="90"/>
        <v>7.0754716981132075</v>
      </c>
      <c r="AE271" s="9" t="e">
        <f t="shared" si="104"/>
        <v>#DIV/0!</v>
      </c>
      <c r="AF271" s="5">
        <v>11</v>
      </c>
      <c r="AG271" s="5">
        <v>10</v>
      </c>
      <c r="AH271" s="5">
        <v>28</v>
      </c>
      <c r="AI271" s="5">
        <v>3</v>
      </c>
      <c r="AJ271" s="5">
        <v>12</v>
      </c>
      <c r="AK271" s="5">
        <v>232</v>
      </c>
      <c r="AL271" s="5">
        <v>128</v>
      </c>
      <c r="AM271" s="5">
        <v>2</v>
      </c>
      <c r="AN271" s="5">
        <v>9</v>
      </c>
      <c r="AO271" s="5"/>
      <c r="AP271" s="5">
        <v>6</v>
      </c>
      <c r="AQ271" s="5">
        <v>38</v>
      </c>
      <c r="AR271" s="5">
        <v>36</v>
      </c>
      <c r="AS271" s="5">
        <v>22</v>
      </c>
      <c r="AT271" s="5">
        <v>16</v>
      </c>
      <c r="AU271" s="5">
        <v>168</v>
      </c>
      <c r="AV271" s="5">
        <v>159</v>
      </c>
      <c r="AW271" s="5"/>
      <c r="AX271" s="5">
        <v>157</v>
      </c>
      <c r="AY271" s="5">
        <v>48</v>
      </c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>
        <v>19</v>
      </c>
      <c r="BO271" s="5">
        <v>4</v>
      </c>
      <c r="BP271" s="5">
        <v>16</v>
      </c>
      <c r="BQ271" s="5"/>
      <c r="BR271" s="5"/>
      <c r="BS271" s="5">
        <v>24</v>
      </c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>
        <v>1</v>
      </c>
      <c r="CZ271" s="5"/>
      <c r="DA271" s="5"/>
      <c r="DB271" s="5">
        <v>5</v>
      </c>
      <c r="DC271" s="5">
        <v>290</v>
      </c>
      <c r="DD271" s="5">
        <v>1</v>
      </c>
      <c r="DE271" s="5">
        <v>3</v>
      </c>
      <c r="DF271" s="5">
        <v>3</v>
      </c>
      <c r="DG271" s="5">
        <v>6</v>
      </c>
      <c r="DH271" s="5">
        <v>1</v>
      </c>
      <c r="DI271" s="5">
        <v>1</v>
      </c>
      <c r="DJ271" s="5">
        <v>3</v>
      </c>
      <c r="DK271" s="5"/>
      <c r="DL271" s="5">
        <v>9</v>
      </c>
      <c r="DM271" s="5">
        <v>9</v>
      </c>
      <c r="DN271" s="5">
        <v>5</v>
      </c>
      <c r="DO271" s="5">
        <v>3</v>
      </c>
      <c r="DP271" s="5">
        <v>2</v>
      </c>
      <c r="DQ271" s="5">
        <v>115</v>
      </c>
      <c r="DR271" s="5">
        <v>121</v>
      </c>
      <c r="DS271" s="5">
        <v>113</v>
      </c>
      <c r="DT271" s="5">
        <v>21.5</v>
      </c>
      <c r="DU271" s="5">
        <v>2</v>
      </c>
      <c r="DV271" s="5">
        <v>7</v>
      </c>
      <c r="DW271" s="5"/>
      <c r="DX271" s="5"/>
      <c r="DY271" s="5">
        <v>31</v>
      </c>
      <c r="DZ271" s="5">
        <v>28</v>
      </c>
      <c r="EA271" s="5">
        <v>14</v>
      </c>
      <c r="EB271" s="5">
        <v>19</v>
      </c>
      <c r="EC271" s="5">
        <v>3</v>
      </c>
      <c r="ED271" s="5">
        <v>11</v>
      </c>
      <c r="EE271" s="5">
        <v>1</v>
      </c>
      <c r="EF271" s="5">
        <v>1</v>
      </c>
      <c r="EG271" s="5">
        <v>30</v>
      </c>
      <c r="EH271" s="5">
        <v>29</v>
      </c>
      <c r="EI271" s="5">
        <v>16</v>
      </c>
      <c r="EJ271" s="5">
        <v>22</v>
      </c>
      <c r="EK271" s="5">
        <v>4</v>
      </c>
      <c r="EL271" s="5">
        <v>6</v>
      </c>
      <c r="EM271" s="5"/>
      <c r="EN271" s="5">
        <v>2</v>
      </c>
      <c r="EO271" s="5">
        <v>41</v>
      </c>
      <c r="EP271" s="5">
        <v>44</v>
      </c>
      <c r="EQ271" s="5">
        <v>28</v>
      </c>
      <c r="ER271" s="5">
        <v>17</v>
      </c>
    </row>
    <row r="272" spans="1:148" ht="15" x14ac:dyDescent="0.25">
      <c r="A272" s="4" t="s">
        <v>560</v>
      </c>
      <c r="B272" t="s">
        <v>22</v>
      </c>
      <c r="C272" t="s">
        <v>23</v>
      </c>
      <c r="D272" t="s">
        <v>540</v>
      </c>
      <c r="E272" t="s">
        <v>446</v>
      </c>
      <c r="F272" t="s">
        <v>561</v>
      </c>
      <c r="G272" t="s">
        <v>35</v>
      </c>
      <c r="H272" s="5">
        <v>7.11</v>
      </c>
      <c r="I272" s="5">
        <v>296</v>
      </c>
      <c r="J272" s="9">
        <f t="shared" si="84"/>
        <v>-3.3783783783783785</v>
      </c>
      <c r="K272" s="9">
        <f t="shared" si="85"/>
        <v>-3.3783783783783785</v>
      </c>
      <c r="L272" s="10">
        <f t="shared" si="91"/>
        <v>0.15878378378378377</v>
      </c>
      <c r="M272" s="10">
        <f t="shared" si="92"/>
        <v>0.55067567567567566</v>
      </c>
      <c r="N272" s="10">
        <f t="shared" si="93"/>
        <v>0.29054054054054052</v>
      </c>
      <c r="O272" s="10">
        <f t="shared" si="94"/>
        <v>0.47674418604651164</v>
      </c>
      <c r="P272" s="11">
        <f t="shared" si="86"/>
        <v>33.108108108108105</v>
      </c>
      <c r="Q272" s="10">
        <f t="shared" si="87"/>
        <v>4.9079754601226995E-2</v>
      </c>
      <c r="R272" s="10">
        <f t="shared" si="95"/>
        <v>0.625</v>
      </c>
      <c r="S272" s="10">
        <f t="shared" si="96"/>
        <v>0.5</v>
      </c>
      <c r="T272" s="10">
        <f t="shared" si="97"/>
        <v>0.96153846153846156</v>
      </c>
      <c r="U272" s="11">
        <f t="shared" si="88"/>
        <v>13</v>
      </c>
      <c r="V272" s="11">
        <f t="shared" si="89"/>
        <v>11</v>
      </c>
      <c r="W272" s="11">
        <f t="shared" si="98"/>
        <v>47</v>
      </c>
      <c r="X272" s="9">
        <f t="shared" si="99"/>
        <v>0</v>
      </c>
      <c r="Y272" s="9">
        <f t="shared" si="100"/>
        <v>0</v>
      </c>
      <c r="Z272" s="10" t="e">
        <f t="shared" si="101"/>
        <v>#DIV/0!</v>
      </c>
      <c r="AA272" s="10"/>
      <c r="AB272" s="11">
        <f t="shared" si="102"/>
        <v>0</v>
      </c>
      <c r="AC272" s="11">
        <f t="shared" si="103"/>
        <v>378.37837837837839</v>
      </c>
      <c r="AD272" s="11">
        <f t="shared" si="90"/>
        <v>10.135135135135135</v>
      </c>
      <c r="AE272" s="9" t="e">
        <f t="shared" si="104"/>
        <v>#DIV/0!</v>
      </c>
      <c r="AF272" s="5">
        <v>11</v>
      </c>
      <c r="AG272" s="5">
        <v>12</v>
      </c>
      <c r="AH272" s="5">
        <v>14</v>
      </c>
      <c r="AI272" s="5">
        <v>4</v>
      </c>
      <c r="AJ272" s="5">
        <v>6</v>
      </c>
      <c r="AK272" s="5">
        <v>163</v>
      </c>
      <c r="AL272" s="5">
        <v>86</v>
      </c>
      <c r="AM272" s="5">
        <v>4</v>
      </c>
      <c r="AN272" s="5">
        <v>6</v>
      </c>
      <c r="AO272" s="5"/>
      <c r="AP272" s="5"/>
      <c r="AQ272" s="5">
        <v>14</v>
      </c>
      <c r="AR272" s="5">
        <v>24</v>
      </c>
      <c r="AS272" s="5">
        <v>3</v>
      </c>
      <c r="AT272" s="5">
        <v>11</v>
      </c>
      <c r="AU272" s="5">
        <v>130</v>
      </c>
      <c r="AV272" s="5">
        <v>125</v>
      </c>
      <c r="AW272" s="5"/>
      <c r="AX272" s="5">
        <v>125</v>
      </c>
      <c r="AY272" s="5">
        <v>48</v>
      </c>
      <c r="AZ272" s="5">
        <v>1</v>
      </c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>
        <v>3</v>
      </c>
      <c r="BO272" s="5">
        <v>3</v>
      </c>
      <c r="BP272" s="5">
        <v>15</v>
      </c>
      <c r="BQ272" s="5"/>
      <c r="BR272" s="5"/>
      <c r="BS272" s="5">
        <v>28</v>
      </c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>
        <v>2</v>
      </c>
      <c r="CZ272" s="5">
        <v>112</v>
      </c>
      <c r="DA272" s="5">
        <v>51</v>
      </c>
      <c r="DB272" s="5">
        <v>16</v>
      </c>
      <c r="DC272" s="5">
        <v>940</v>
      </c>
      <c r="DD272" s="5"/>
      <c r="DE272" s="5">
        <v>3</v>
      </c>
      <c r="DF272" s="5">
        <v>3</v>
      </c>
      <c r="DG272" s="5">
        <v>8</v>
      </c>
      <c r="DH272" s="5">
        <v>5</v>
      </c>
      <c r="DI272" s="5">
        <v>1</v>
      </c>
      <c r="DJ272" s="5">
        <v>3</v>
      </c>
      <c r="DK272" s="5">
        <v>4</v>
      </c>
      <c r="DL272" s="5">
        <v>4</v>
      </c>
      <c r="DM272" s="5">
        <v>4</v>
      </c>
      <c r="DN272" s="5">
        <v>5</v>
      </c>
      <c r="DO272" s="5">
        <v>5</v>
      </c>
      <c r="DP272" s="5"/>
      <c r="DQ272" s="5">
        <v>98</v>
      </c>
      <c r="DR272" s="5">
        <v>103</v>
      </c>
      <c r="DS272" s="5">
        <v>97</v>
      </c>
      <c r="DT272" s="5">
        <v>11.5</v>
      </c>
      <c r="DU272" s="5">
        <v>3</v>
      </c>
      <c r="DV272" s="5">
        <v>5</v>
      </c>
      <c r="DW272" s="5"/>
      <c r="DX272" s="5">
        <v>1</v>
      </c>
      <c r="DY272" s="5">
        <v>15</v>
      </c>
      <c r="DZ272" s="5">
        <v>22</v>
      </c>
      <c r="EA272" s="5">
        <v>10</v>
      </c>
      <c r="EB272" s="5">
        <v>2</v>
      </c>
      <c r="EC272" s="5">
        <v>4</v>
      </c>
      <c r="ED272" s="5">
        <v>4</v>
      </c>
      <c r="EE272" s="5"/>
      <c r="EF272" s="5">
        <v>1</v>
      </c>
      <c r="EG272" s="5">
        <v>29</v>
      </c>
      <c r="EH272" s="5">
        <v>26</v>
      </c>
      <c r="EI272" s="5">
        <v>13</v>
      </c>
      <c r="EJ272" s="5">
        <v>13</v>
      </c>
      <c r="EK272" s="5">
        <v>2</v>
      </c>
      <c r="EL272" s="5">
        <v>2</v>
      </c>
      <c r="EM272" s="5"/>
      <c r="EN272" s="5">
        <v>2</v>
      </c>
      <c r="EO272" s="5">
        <v>39</v>
      </c>
      <c r="EP272" s="5">
        <v>27</v>
      </c>
      <c r="EQ272" s="5">
        <v>10</v>
      </c>
      <c r="ER272" s="5">
        <v>14</v>
      </c>
    </row>
    <row r="273" spans="1:148" ht="15" x14ac:dyDescent="0.25">
      <c r="A273" s="4" t="s">
        <v>562</v>
      </c>
      <c r="B273" t="s">
        <v>22</v>
      </c>
      <c r="C273" t="s">
        <v>23</v>
      </c>
      <c r="D273" t="s">
        <v>540</v>
      </c>
      <c r="E273" t="s">
        <v>446</v>
      </c>
      <c r="F273" t="s">
        <v>563</v>
      </c>
      <c r="G273" t="s">
        <v>49</v>
      </c>
      <c r="H273" s="5">
        <v>15.46</v>
      </c>
      <c r="I273" s="5">
        <v>570</v>
      </c>
      <c r="J273" s="9">
        <f t="shared" si="84"/>
        <v>-8.3333333333333339</v>
      </c>
      <c r="K273" s="9">
        <f t="shared" si="85"/>
        <v>12.719298245614036</v>
      </c>
      <c r="L273" s="10">
        <f t="shared" si="91"/>
        <v>0.15263157894736842</v>
      </c>
      <c r="M273" s="10">
        <f t="shared" si="92"/>
        <v>0.59298245614035083</v>
      </c>
      <c r="N273" s="10">
        <f t="shared" si="93"/>
        <v>0.25438596491228072</v>
      </c>
      <c r="O273" s="10">
        <f t="shared" si="94"/>
        <v>0.48275862068965519</v>
      </c>
      <c r="P273" s="11">
        <f t="shared" si="86"/>
        <v>40.526315789473685</v>
      </c>
      <c r="Q273" s="10">
        <f t="shared" si="87"/>
        <v>3.8461538461538464E-2</v>
      </c>
      <c r="R273" s="10">
        <f t="shared" si="95"/>
        <v>0.46153846153846156</v>
      </c>
      <c r="S273" s="10">
        <f t="shared" si="96"/>
        <v>0.69230769230769229</v>
      </c>
      <c r="T273" s="10">
        <f t="shared" si="97"/>
        <v>0.98347107438016534</v>
      </c>
      <c r="U273" s="11">
        <f t="shared" si="88"/>
        <v>18</v>
      </c>
      <c r="V273" s="11">
        <f t="shared" si="89"/>
        <v>32</v>
      </c>
      <c r="W273" s="11">
        <f t="shared" si="98"/>
        <v>87</v>
      </c>
      <c r="X273" s="9">
        <f t="shared" si="99"/>
        <v>0</v>
      </c>
      <c r="Y273" s="9">
        <f t="shared" si="100"/>
        <v>0</v>
      </c>
      <c r="Z273" s="10">
        <f t="shared" si="101"/>
        <v>0.29473684210526313</v>
      </c>
      <c r="AA273" s="10"/>
      <c r="AB273" s="11">
        <f t="shared" si="102"/>
        <v>500</v>
      </c>
      <c r="AC273" s="11">
        <f t="shared" si="103"/>
        <v>126.31578947368422</v>
      </c>
      <c r="AD273" s="11">
        <f t="shared" si="90"/>
        <v>8.7719298245614024</v>
      </c>
      <c r="AE273" s="9">
        <f t="shared" si="104"/>
        <v>0.74736842105263157</v>
      </c>
      <c r="AF273" s="5">
        <v>21</v>
      </c>
      <c r="AG273" s="5">
        <v>8</v>
      </c>
      <c r="AH273" s="5">
        <v>32</v>
      </c>
      <c r="AI273" s="5">
        <v>9</v>
      </c>
      <c r="AJ273" s="5">
        <v>17</v>
      </c>
      <c r="AK273" s="5">
        <v>338</v>
      </c>
      <c r="AL273" s="5">
        <v>145</v>
      </c>
      <c r="AM273" s="5">
        <v>7</v>
      </c>
      <c r="AN273" s="5">
        <v>5</v>
      </c>
      <c r="AO273" s="5"/>
      <c r="AP273" s="5">
        <v>2</v>
      </c>
      <c r="AQ273" s="5">
        <v>34</v>
      </c>
      <c r="AR273" s="5">
        <v>51</v>
      </c>
      <c r="AS273" s="5">
        <v>16</v>
      </c>
      <c r="AT273" s="5">
        <v>23</v>
      </c>
      <c r="AU273" s="5">
        <v>242</v>
      </c>
      <c r="AV273" s="5">
        <v>238</v>
      </c>
      <c r="AW273" s="5"/>
      <c r="AX273" s="5">
        <v>243</v>
      </c>
      <c r="AY273" s="5">
        <v>88</v>
      </c>
      <c r="AZ273" s="5">
        <v>1</v>
      </c>
      <c r="BA273" s="5"/>
      <c r="BB273" s="5"/>
      <c r="BC273" s="5">
        <v>1</v>
      </c>
      <c r="BD273" s="5"/>
      <c r="BE273" s="5">
        <v>9409</v>
      </c>
      <c r="BF273" s="5"/>
      <c r="BG273" s="5">
        <v>1</v>
      </c>
      <c r="BH273" s="5"/>
      <c r="BI273" s="5"/>
      <c r="BJ273" s="5"/>
      <c r="BK273" s="5"/>
      <c r="BL273" s="5"/>
      <c r="BM273" s="5"/>
      <c r="BN273" s="5">
        <v>1</v>
      </c>
      <c r="BO273" s="5">
        <v>8</v>
      </c>
      <c r="BP273" s="5">
        <v>12</v>
      </c>
      <c r="BQ273" s="5"/>
      <c r="BR273" s="5"/>
      <c r="BS273" s="5">
        <v>28</v>
      </c>
      <c r="BT273" s="5">
        <v>1</v>
      </c>
      <c r="BU273" s="5">
        <v>50</v>
      </c>
      <c r="BV273" s="5">
        <v>41</v>
      </c>
      <c r="BW273" s="5">
        <v>9</v>
      </c>
      <c r="BX273" s="5">
        <v>4</v>
      </c>
      <c r="BY273" s="5"/>
      <c r="BZ273" s="5">
        <v>2</v>
      </c>
      <c r="CA273" s="5">
        <v>95</v>
      </c>
      <c r="CB273" s="5"/>
      <c r="CC273" s="5">
        <v>14</v>
      </c>
      <c r="CD273" s="5">
        <v>60</v>
      </c>
      <c r="CE273" s="5">
        <v>38</v>
      </c>
      <c r="CF273" s="5">
        <v>57</v>
      </c>
      <c r="CG273" s="5">
        <v>24</v>
      </c>
      <c r="CH273" s="5">
        <v>71</v>
      </c>
      <c r="CI273" s="5">
        <v>1</v>
      </c>
      <c r="CJ273" s="5">
        <v>11</v>
      </c>
      <c r="CK273" s="5"/>
      <c r="CL273" s="5">
        <v>28</v>
      </c>
      <c r="CM273" s="5">
        <v>1</v>
      </c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>
        <v>1</v>
      </c>
      <c r="CZ273" s="5">
        <v>72</v>
      </c>
      <c r="DA273" s="5">
        <v>35</v>
      </c>
      <c r="DB273" s="5">
        <v>19</v>
      </c>
      <c r="DC273" s="5">
        <v>1230</v>
      </c>
      <c r="DD273" s="5">
        <v>1</v>
      </c>
      <c r="DE273" s="5">
        <v>6</v>
      </c>
      <c r="DF273" s="5">
        <v>5</v>
      </c>
      <c r="DG273" s="5">
        <v>13</v>
      </c>
      <c r="DH273" s="5">
        <v>6</v>
      </c>
      <c r="DI273" s="5">
        <v>2</v>
      </c>
      <c r="DJ273" s="5">
        <v>7</v>
      </c>
      <c r="DK273" s="5">
        <v>2</v>
      </c>
      <c r="DL273" s="5">
        <v>3</v>
      </c>
      <c r="DM273" s="5">
        <v>6</v>
      </c>
      <c r="DN273" s="5">
        <v>8</v>
      </c>
      <c r="DO273" s="5">
        <v>1</v>
      </c>
      <c r="DP273" s="5">
        <v>7</v>
      </c>
      <c r="DQ273" s="5">
        <v>231</v>
      </c>
      <c r="DR273" s="5">
        <v>242</v>
      </c>
      <c r="DS273" s="5">
        <v>223</v>
      </c>
      <c r="DT273" s="5">
        <v>16</v>
      </c>
      <c r="DU273" s="5">
        <v>4</v>
      </c>
      <c r="DV273" s="5">
        <v>10</v>
      </c>
      <c r="DW273" s="5"/>
      <c r="DX273" s="5">
        <v>2</v>
      </c>
      <c r="DY273" s="5">
        <v>25</v>
      </c>
      <c r="DZ273" s="5">
        <v>50</v>
      </c>
      <c r="EA273" s="5">
        <v>28</v>
      </c>
      <c r="EB273" s="5">
        <v>9</v>
      </c>
      <c r="EC273" s="5">
        <v>4</v>
      </c>
      <c r="ED273" s="5">
        <v>10</v>
      </c>
      <c r="EE273" s="5"/>
      <c r="EF273" s="5">
        <v>2</v>
      </c>
      <c r="EG273" s="5">
        <v>33</v>
      </c>
      <c r="EH273" s="5">
        <v>39</v>
      </c>
      <c r="EI273" s="5">
        <v>18</v>
      </c>
      <c r="EJ273" s="5">
        <v>13</v>
      </c>
      <c r="EK273" s="5">
        <v>3</v>
      </c>
      <c r="EL273" s="5">
        <v>12</v>
      </c>
      <c r="EM273" s="5"/>
      <c r="EN273" s="5">
        <v>3</v>
      </c>
      <c r="EO273" s="5">
        <v>37</v>
      </c>
      <c r="EP273" s="5">
        <v>49</v>
      </c>
      <c r="EQ273" s="5">
        <v>28</v>
      </c>
      <c r="ER273" s="5">
        <v>16</v>
      </c>
    </row>
    <row r="274" spans="1:148" ht="15" x14ac:dyDescent="0.25">
      <c r="A274" s="4" t="s">
        <v>564</v>
      </c>
      <c r="B274" t="s">
        <v>22</v>
      </c>
      <c r="C274" t="s">
        <v>23</v>
      </c>
      <c r="D274" t="s">
        <v>540</v>
      </c>
      <c r="E274" t="s">
        <v>446</v>
      </c>
      <c r="F274" t="s">
        <v>565</v>
      </c>
      <c r="G274" t="s">
        <v>35</v>
      </c>
      <c r="H274" s="5">
        <v>5.29</v>
      </c>
      <c r="I274" s="5">
        <v>104</v>
      </c>
      <c r="J274" s="9">
        <f t="shared" si="84"/>
        <v>-19.23076923076923</v>
      </c>
      <c r="K274" s="9">
        <f t="shared" si="85"/>
        <v>12.01923076923077</v>
      </c>
      <c r="L274" s="10">
        <f t="shared" si="91"/>
        <v>0.18269230769230768</v>
      </c>
      <c r="M274" s="10">
        <f t="shared" si="92"/>
        <v>0.56730769230769229</v>
      </c>
      <c r="N274" s="10">
        <f t="shared" si="93"/>
        <v>0.25</v>
      </c>
      <c r="O274" s="10">
        <f t="shared" si="94"/>
        <v>0.69230769230769229</v>
      </c>
      <c r="P274" s="11">
        <f t="shared" si="86"/>
        <v>25</v>
      </c>
      <c r="Q274" s="10">
        <f t="shared" si="87"/>
        <v>3.3898305084745763E-2</v>
      </c>
      <c r="R274" s="10">
        <f t="shared" si="95"/>
        <v>0.5</v>
      </c>
      <c r="S274" s="10">
        <f t="shared" si="96"/>
        <v>0</v>
      </c>
      <c r="T274" s="10">
        <f t="shared" si="97"/>
        <v>0.98305084745762716</v>
      </c>
      <c r="U274" s="11">
        <f t="shared" si="88"/>
        <v>3</v>
      </c>
      <c r="V274" s="11">
        <f t="shared" si="89"/>
        <v>9</v>
      </c>
      <c r="W274" s="11">
        <f t="shared" si="98"/>
        <v>19</v>
      </c>
      <c r="X274" s="9">
        <f t="shared" si="99"/>
        <v>0</v>
      </c>
      <c r="Y274" s="9">
        <f t="shared" si="100"/>
        <v>0</v>
      </c>
      <c r="Z274" s="10" t="e">
        <f t="shared" si="101"/>
        <v>#DIV/0!</v>
      </c>
      <c r="AA274" s="10"/>
      <c r="AB274" s="11">
        <f t="shared" si="102"/>
        <v>0</v>
      </c>
      <c r="AC274" s="11">
        <f t="shared" si="103"/>
        <v>0</v>
      </c>
      <c r="AD274" s="11">
        <f t="shared" si="90"/>
        <v>0</v>
      </c>
      <c r="AE274" s="9" t="e">
        <f t="shared" si="104"/>
        <v>#DIV/0!</v>
      </c>
      <c r="AF274" s="5">
        <v>3</v>
      </c>
      <c r="AG274" s="5">
        <v>1</v>
      </c>
      <c r="AH274" s="5">
        <v>11</v>
      </c>
      <c r="AI274" s="5">
        <v>3</v>
      </c>
      <c r="AJ274" s="5">
        <v>1</v>
      </c>
      <c r="AK274" s="5">
        <v>59</v>
      </c>
      <c r="AL274" s="5">
        <v>26</v>
      </c>
      <c r="AM274" s="5">
        <v>1</v>
      </c>
      <c r="AN274" s="5">
        <v>2</v>
      </c>
      <c r="AO274" s="5"/>
      <c r="AP274" s="5"/>
      <c r="AQ274" s="5">
        <v>14</v>
      </c>
      <c r="AR274" s="5">
        <v>10</v>
      </c>
      <c r="AS274" s="5">
        <v>11</v>
      </c>
      <c r="AT274" s="5">
        <v>2</v>
      </c>
      <c r="AU274" s="5">
        <v>59</v>
      </c>
      <c r="AV274" s="5">
        <v>58</v>
      </c>
      <c r="AW274" s="5"/>
      <c r="AX274" s="5">
        <v>53</v>
      </c>
      <c r="AY274" s="5">
        <v>16</v>
      </c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>
        <v>1</v>
      </c>
      <c r="BO274" s="5"/>
      <c r="BP274" s="5">
        <v>9</v>
      </c>
      <c r="BQ274" s="5"/>
      <c r="BR274" s="5"/>
      <c r="BS274" s="5">
        <v>3</v>
      </c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>
        <v>1</v>
      </c>
      <c r="CZ274" s="5"/>
      <c r="DA274" s="5"/>
      <c r="DB274" s="5">
        <v>14</v>
      </c>
      <c r="DC274" s="5">
        <v>166</v>
      </c>
      <c r="DD274" s="5"/>
      <c r="DE274" s="5"/>
      <c r="DF274" s="5"/>
      <c r="DG274" s="5">
        <v>2</v>
      </c>
      <c r="DH274" s="5">
        <v>1</v>
      </c>
      <c r="DI274" s="5"/>
      <c r="DJ274" s="5"/>
      <c r="DK274" s="5"/>
      <c r="DL274" s="5">
        <v>4</v>
      </c>
      <c r="DM274" s="5">
        <v>4</v>
      </c>
      <c r="DN274" s="5">
        <v>2</v>
      </c>
      <c r="DO274" s="5">
        <v>1</v>
      </c>
      <c r="DP274" s="5">
        <v>1</v>
      </c>
      <c r="DQ274" s="5">
        <v>26</v>
      </c>
      <c r="DR274" s="5">
        <v>26</v>
      </c>
      <c r="DS274" s="5">
        <v>23</v>
      </c>
      <c r="DT274" s="5">
        <v>4</v>
      </c>
      <c r="DU274" s="5"/>
      <c r="DV274" s="5">
        <v>5</v>
      </c>
      <c r="DW274" s="5"/>
      <c r="DX274" s="5"/>
      <c r="DY274" s="5">
        <v>5</v>
      </c>
      <c r="DZ274" s="5">
        <v>4</v>
      </c>
      <c r="EA274" s="5">
        <v>1</v>
      </c>
      <c r="EB274" s="5">
        <v>1</v>
      </c>
      <c r="EC274" s="5">
        <v>2</v>
      </c>
      <c r="ED274" s="5">
        <v>2</v>
      </c>
      <c r="EE274" s="5"/>
      <c r="EF274" s="5"/>
      <c r="EG274" s="5">
        <v>10</v>
      </c>
      <c r="EH274" s="5">
        <v>9</v>
      </c>
      <c r="EI274" s="5">
        <v>4</v>
      </c>
      <c r="EJ274" s="5">
        <v>2</v>
      </c>
      <c r="EK274" s="5"/>
      <c r="EL274" s="5">
        <v>2</v>
      </c>
      <c r="EM274" s="5"/>
      <c r="EN274" s="5"/>
      <c r="EO274" s="5">
        <v>18</v>
      </c>
      <c r="EP274" s="5">
        <v>8</v>
      </c>
      <c r="EQ274" s="5">
        <v>3</v>
      </c>
      <c r="ER274" s="5">
        <v>9</v>
      </c>
    </row>
    <row r="275" spans="1:148" ht="15" x14ac:dyDescent="0.25">
      <c r="A275" s="4" t="s">
        <v>566</v>
      </c>
      <c r="B275" t="s">
        <v>22</v>
      </c>
      <c r="C275" t="s">
        <v>23</v>
      </c>
      <c r="D275" t="s">
        <v>540</v>
      </c>
      <c r="E275" t="s">
        <v>446</v>
      </c>
      <c r="F275" t="s">
        <v>567</v>
      </c>
      <c r="G275" t="s">
        <v>35</v>
      </c>
      <c r="H275" s="5">
        <v>9.0399999999999991</v>
      </c>
      <c r="I275" s="5">
        <v>106</v>
      </c>
      <c r="J275" s="9">
        <f t="shared" si="84"/>
        <v>-7.0754716981132075</v>
      </c>
      <c r="K275" s="9">
        <f t="shared" si="85"/>
        <v>2.358490566037736</v>
      </c>
      <c r="L275" s="10">
        <f t="shared" si="91"/>
        <v>0.16037735849056603</v>
      </c>
      <c r="M275" s="10">
        <f t="shared" si="92"/>
        <v>0.47169811320754718</v>
      </c>
      <c r="N275" s="10">
        <f t="shared" si="93"/>
        <v>0.36792452830188677</v>
      </c>
      <c r="O275" s="10">
        <f t="shared" si="94"/>
        <v>0.33333333333333331</v>
      </c>
      <c r="P275" s="11">
        <f t="shared" si="86"/>
        <v>36.79245283018868</v>
      </c>
      <c r="Q275" s="10">
        <f t="shared" si="87"/>
        <v>0.04</v>
      </c>
      <c r="R275" s="10">
        <f t="shared" si="95"/>
        <v>1</v>
      </c>
      <c r="S275" s="10">
        <f t="shared" si="96"/>
        <v>0.5</v>
      </c>
      <c r="T275" s="10">
        <f t="shared" si="97"/>
        <v>0.94444444444444442</v>
      </c>
      <c r="U275" s="11">
        <f t="shared" si="88"/>
        <v>5</v>
      </c>
      <c r="V275" s="11">
        <f t="shared" si="89"/>
        <v>8</v>
      </c>
      <c r="W275" s="11">
        <f t="shared" si="98"/>
        <v>17</v>
      </c>
      <c r="X275" s="9">
        <f t="shared" si="99"/>
        <v>0</v>
      </c>
      <c r="Y275" s="9">
        <f t="shared" si="100"/>
        <v>0</v>
      </c>
      <c r="Z275" s="10" t="e">
        <f t="shared" si="101"/>
        <v>#DIV/0!</v>
      </c>
      <c r="AA275" s="10"/>
      <c r="AB275" s="11">
        <f t="shared" si="102"/>
        <v>0</v>
      </c>
      <c r="AC275" s="11">
        <f t="shared" si="103"/>
        <v>18301.886792452831</v>
      </c>
      <c r="AD275" s="11">
        <f t="shared" si="90"/>
        <v>28.30188679245283</v>
      </c>
      <c r="AE275" s="9" t="e">
        <f t="shared" si="104"/>
        <v>#DIV/0!</v>
      </c>
      <c r="AF275" s="5">
        <v>2</v>
      </c>
      <c r="AG275" s="5">
        <v>3</v>
      </c>
      <c r="AH275" s="5">
        <v>8</v>
      </c>
      <c r="AI275" s="5"/>
      <c r="AJ275" s="5">
        <v>4</v>
      </c>
      <c r="AK275" s="5">
        <v>50</v>
      </c>
      <c r="AL275" s="5">
        <v>39</v>
      </c>
      <c r="AM275" s="5">
        <v>1</v>
      </c>
      <c r="AN275" s="5"/>
      <c r="AO275" s="5"/>
      <c r="AP275" s="5">
        <v>1</v>
      </c>
      <c r="AQ275" s="5">
        <v>12</v>
      </c>
      <c r="AR275" s="5">
        <v>22</v>
      </c>
      <c r="AS275" s="5"/>
      <c r="AT275" s="5">
        <v>14</v>
      </c>
      <c r="AU275" s="5">
        <v>72</v>
      </c>
      <c r="AV275" s="5">
        <v>68</v>
      </c>
      <c r="AW275" s="5"/>
      <c r="AX275" s="5">
        <v>76</v>
      </c>
      <c r="AY275" s="5">
        <v>11</v>
      </c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>
        <v>5</v>
      </c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>
        <v>3</v>
      </c>
      <c r="CZ275" s="5">
        <v>1940</v>
      </c>
      <c r="DA275" s="5">
        <v>1033</v>
      </c>
      <c r="DB275" s="5">
        <v>58</v>
      </c>
      <c r="DC275" s="5">
        <v>13270</v>
      </c>
      <c r="DD275" s="5"/>
      <c r="DE275" s="5">
        <v>3</v>
      </c>
      <c r="DF275" s="5">
        <v>3</v>
      </c>
      <c r="DG275" s="5">
        <v>2</v>
      </c>
      <c r="DH275" s="5">
        <v>2</v>
      </c>
      <c r="DI275" s="5"/>
      <c r="DJ275" s="5">
        <v>1</v>
      </c>
      <c r="DK275" s="5">
        <v>2</v>
      </c>
      <c r="DL275" s="5">
        <v>3</v>
      </c>
      <c r="DM275" s="5">
        <v>3</v>
      </c>
      <c r="DN275" s="5">
        <v>2</v>
      </c>
      <c r="DO275" s="5">
        <v>1</v>
      </c>
      <c r="DP275" s="5">
        <v>1</v>
      </c>
      <c r="DQ275" s="5">
        <v>39</v>
      </c>
      <c r="DR275" s="5">
        <v>42</v>
      </c>
      <c r="DS275" s="5">
        <v>36</v>
      </c>
      <c r="DT275" s="5">
        <v>5</v>
      </c>
      <c r="DU275" s="5">
        <v>1</v>
      </c>
      <c r="DV275" s="5">
        <v>3</v>
      </c>
      <c r="DW275" s="5"/>
      <c r="DX275" s="5"/>
      <c r="DY275" s="5">
        <v>4</v>
      </c>
      <c r="DZ275" s="5">
        <v>13</v>
      </c>
      <c r="EA275" s="5">
        <v>5</v>
      </c>
      <c r="EB275" s="5"/>
      <c r="EC275" s="5">
        <v>2</v>
      </c>
      <c r="ED275" s="5">
        <v>2</v>
      </c>
      <c r="EE275" s="5"/>
      <c r="EF275" s="5"/>
      <c r="EG275" s="5">
        <v>15</v>
      </c>
      <c r="EH275" s="5">
        <v>11</v>
      </c>
      <c r="EI275" s="5">
        <v>6</v>
      </c>
      <c r="EJ275" s="5">
        <v>3</v>
      </c>
      <c r="EK275" s="5">
        <v>1</v>
      </c>
      <c r="EL275" s="5">
        <v>3</v>
      </c>
      <c r="EM275" s="5"/>
      <c r="EN275" s="5"/>
      <c r="EO275" s="5">
        <v>5</v>
      </c>
      <c r="EP275" s="5">
        <v>15</v>
      </c>
      <c r="EQ275" s="5">
        <v>7</v>
      </c>
      <c r="ER275" s="5"/>
    </row>
    <row r="276" spans="1:148" ht="15" x14ac:dyDescent="0.25">
      <c r="A276" s="4" t="s">
        <v>568</v>
      </c>
      <c r="B276" t="s">
        <v>22</v>
      </c>
      <c r="C276" t="s">
        <v>23</v>
      </c>
      <c r="D276" t="s">
        <v>540</v>
      </c>
      <c r="E276" t="s">
        <v>446</v>
      </c>
      <c r="F276" t="s">
        <v>569</v>
      </c>
      <c r="G276" t="s">
        <v>35</v>
      </c>
      <c r="H276" s="5">
        <v>4.96</v>
      </c>
      <c r="I276" s="5">
        <v>72</v>
      </c>
      <c r="J276" s="9">
        <f t="shared" si="84"/>
        <v>-10.416666666666668</v>
      </c>
      <c r="K276" s="9">
        <f t="shared" si="85"/>
        <v>20.833333333333336</v>
      </c>
      <c r="L276" s="10">
        <f t="shared" si="91"/>
        <v>0.1111111111111111</v>
      </c>
      <c r="M276" s="10">
        <f t="shared" si="92"/>
        <v>0.61111111111111116</v>
      </c>
      <c r="N276" s="10">
        <f t="shared" si="93"/>
        <v>0.27777777777777779</v>
      </c>
      <c r="O276" s="10">
        <f t="shared" si="94"/>
        <v>0.4</v>
      </c>
      <c r="P276" s="11">
        <f t="shared" si="86"/>
        <v>31.944444444444446</v>
      </c>
      <c r="Q276" s="10">
        <f t="shared" si="87"/>
        <v>2.2727272727272728E-2</v>
      </c>
      <c r="R276" s="10">
        <f t="shared" si="95"/>
        <v>0</v>
      </c>
      <c r="S276" s="10">
        <f t="shared" si="96"/>
        <v>1</v>
      </c>
      <c r="T276" s="10">
        <f t="shared" si="97"/>
        <v>0.91803278688524592</v>
      </c>
      <c r="U276" s="11">
        <f t="shared" si="88"/>
        <v>4</v>
      </c>
      <c r="V276" s="11">
        <f t="shared" si="89"/>
        <v>6</v>
      </c>
      <c r="W276" s="11">
        <f t="shared" si="98"/>
        <v>8</v>
      </c>
      <c r="X276" s="9">
        <f t="shared" si="99"/>
        <v>0</v>
      </c>
      <c r="Y276" s="9">
        <f t="shared" si="100"/>
        <v>0</v>
      </c>
      <c r="Z276" s="10" t="e">
        <f t="shared" si="101"/>
        <v>#DIV/0!</v>
      </c>
      <c r="AA276" s="10"/>
      <c r="AB276" s="11">
        <f t="shared" si="102"/>
        <v>0</v>
      </c>
      <c r="AC276" s="11">
        <f t="shared" si="103"/>
        <v>0</v>
      </c>
      <c r="AD276" s="11">
        <f t="shared" si="90"/>
        <v>13.888888888888888</v>
      </c>
      <c r="AE276" s="9" t="e">
        <f t="shared" si="104"/>
        <v>#DIV/0!</v>
      </c>
      <c r="AF276" s="5"/>
      <c r="AG276" s="5">
        <v>3</v>
      </c>
      <c r="AH276" s="5">
        <v>4</v>
      </c>
      <c r="AI276" s="5">
        <v>1</v>
      </c>
      <c r="AJ276" s="5"/>
      <c r="AK276" s="5">
        <v>44</v>
      </c>
      <c r="AL276" s="5">
        <v>20</v>
      </c>
      <c r="AM276" s="5">
        <v>1</v>
      </c>
      <c r="AN276" s="5">
        <v>1</v>
      </c>
      <c r="AO276" s="5"/>
      <c r="AP276" s="5"/>
      <c r="AQ276" s="5">
        <v>3</v>
      </c>
      <c r="AR276" s="5">
        <v>7</v>
      </c>
      <c r="AS276" s="5">
        <v>1</v>
      </c>
      <c r="AT276" s="5">
        <v>2</v>
      </c>
      <c r="AU276" s="5">
        <v>61</v>
      </c>
      <c r="AV276" s="5">
        <v>56</v>
      </c>
      <c r="AW276" s="5"/>
      <c r="AX276" s="5">
        <v>51</v>
      </c>
      <c r="AY276" s="5"/>
      <c r="AZ276" s="5">
        <v>1</v>
      </c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>
        <v>1</v>
      </c>
      <c r="BO276" s="5"/>
      <c r="BP276" s="5">
        <v>7</v>
      </c>
      <c r="BQ276" s="5"/>
      <c r="BR276" s="5"/>
      <c r="BS276" s="5">
        <v>1</v>
      </c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>
        <v>1</v>
      </c>
      <c r="CZ276" s="5"/>
      <c r="DA276" s="5"/>
      <c r="DB276" s="5">
        <v>3</v>
      </c>
      <c r="DC276" s="5">
        <v>160</v>
      </c>
      <c r="DD276" s="5"/>
      <c r="DE276" s="5">
        <v>1</v>
      </c>
      <c r="DF276" s="5">
        <v>1</v>
      </c>
      <c r="DG276" s="5">
        <v>1</v>
      </c>
      <c r="DH276" s="5"/>
      <c r="DI276" s="5"/>
      <c r="DJ276" s="5">
        <v>1</v>
      </c>
      <c r="DK276" s="5"/>
      <c r="DL276" s="5">
        <v>3</v>
      </c>
      <c r="DM276" s="5">
        <v>3</v>
      </c>
      <c r="DN276" s="5">
        <v>1</v>
      </c>
      <c r="DO276" s="5"/>
      <c r="DP276" s="5">
        <v>1</v>
      </c>
      <c r="DQ276" s="5">
        <v>23</v>
      </c>
      <c r="DR276" s="5">
        <v>24</v>
      </c>
      <c r="DS276" s="5">
        <v>22</v>
      </c>
      <c r="DT276" s="5">
        <v>1</v>
      </c>
      <c r="DU276" s="5">
        <v>1</v>
      </c>
      <c r="DV276" s="5"/>
      <c r="DW276" s="5"/>
      <c r="DX276" s="5"/>
      <c r="DY276" s="5">
        <v>11</v>
      </c>
      <c r="DZ276" s="5">
        <v>10</v>
      </c>
      <c r="EA276" s="5">
        <v>8</v>
      </c>
      <c r="EB276" s="5">
        <v>4</v>
      </c>
      <c r="EC276" s="5">
        <v>1</v>
      </c>
      <c r="ED276" s="5">
        <v>3</v>
      </c>
      <c r="EE276" s="5"/>
      <c r="EF276" s="5">
        <v>1</v>
      </c>
      <c r="EG276" s="5">
        <v>10</v>
      </c>
      <c r="EH276" s="5">
        <v>15</v>
      </c>
      <c r="EI276" s="5">
        <v>9</v>
      </c>
      <c r="EJ276" s="5">
        <v>9</v>
      </c>
      <c r="EK276" s="5">
        <v>1</v>
      </c>
      <c r="EL276" s="5">
        <v>3</v>
      </c>
      <c r="EM276" s="5"/>
      <c r="EN276" s="5"/>
      <c r="EO276" s="5">
        <v>12</v>
      </c>
      <c r="EP276" s="5">
        <v>15</v>
      </c>
      <c r="EQ276" s="5">
        <v>6</v>
      </c>
      <c r="ER276" s="5">
        <v>3</v>
      </c>
    </row>
    <row r="277" spans="1:148" ht="15" x14ac:dyDescent="0.25">
      <c r="A277" s="4" t="s">
        <v>570</v>
      </c>
      <c r="B277" t="s">
        <v>22</v>
      </c>
      <c r="C277" t="s">
        <v>23</v>
      </c>
      <c r="D277" t="s">
        <v>540</v>
      </c>
      <c r="E277" t="s">
        <v>446</v>
      </c>
      <c r="F277" t="s">
        <v>571</v>
      </c>
      <c r="G277" t="s">
        <v>35</v>
      </c>
      <c r="H277" s="5">
        <v>6.49</v>
      </c>
      <c r="I277" s="5">
        <v>165</v>
      </c>
      <c r="J277" s="9">
        <f t="shared" si="84"/>
        <v>12.121212121212121</v>
      </c>
      <c r="K277" s="9">
        <f t="shared" si="85"/>
        <v>-18.18181818181818</v>
      </c>
      <c r="L277" s="10">
        <f t="shared" si="91"/>
        <v>0.32727272727272727</v>
      </c>
      <c r="M277" s="10">
        <f t="shared" si="92"/>
        <v>0.55151515151515151</v>
      </c>
      <c r="N277" s="10">
        <f t="shared" si="93"/>
        <v>0.12121212121212122</v>
      </c>
      <c r="O277" s="10">
        <f t="shared" si="94"/>
        <v>2.25</v>
      </c>
      <c r="P277" s="11">
        <f t="shared" si="86"/>
        <v>23.030303030303031</v>
      </c>
      <c r="Q277" s="10">
        <f t="shared" si="87"/>
        <v>0.13186813186813187</v>
      </c>
      <c r="R277" s="10">
        <f t="shared" si="95"/>
        <v>0.25</v>
      </c>
      <c r="S277" s="10">
        <f t="shared" si="96"/>
        <v>0.83333333333333337</v>
      </c>
      <c r="T277" s="10">
        <f t="shared" si="97"/>
        <v>0.9538461538461539</v>
      </c>
      <c r="U277" s="11">
        <f t="shared" si="88"/>
        <v>10</v>
      </c>
      <c r="V277" s="11">
        <f t="shared" si="89"/>
        <v>2</v>
      </c>
      <c r="W277" s="11">
        <f t="shared" si="98"/>
        <v>54</v>
      </c>
      <c r="X277" s="9">
        <f t="shared" si="99"/>
        <v>0</v>
      </c>
      <c r="Y277" s="9">
        <f t="shared" si="100"/>
        <v>0</v>
      </c>
      <c r="Z277" s="10" t="e">
        <f t="shared" si="101"/>
        <v>#DIV/0!</v>
      </c>
      <c r="AA277" s="10"/>
      <c r="AB277" s="11">
        <f t="shared" si="102"/>
        <v>0</v>
      </c>
      <c r="AC277" s="11">
        <f t="shared" si="103"/>
        <v>0</v>
      </c>
      <c r="AD277" s="11">
        <f t="shared" si="90"/>
        <v>0</v>
      </c>
      <c r="AE277" s="9" t="e">
        <f t="shared" si="104"/>
        <v>#DIV/0!</v>
      </c>
      <c r="AF277" s="5">
        <v>9</v>
      </c>
      <c r="AG277" s="5">
        <v>7</v>
      </c>
      <c r="AH277" s="5">
        <v>25</v>
      </c>
      <c r="AI277" s="5">
        <v>4</v>
      </c>
      <c r="AJ277" s="5">
        <v>9</v>
      </c>
      <c r="AK277" s="5">
        <v>91</v>
      </c>
      <c r="AL277" s="5">
        <v>20</v>
      </c>
      <c r="AM277" s="5">
        <v>2</v>
      </c>
      <c r="AN277" s="5"/>
      <c r="AO277" s="5"/>
      <c r="AP277" s="5">
        <v>3</v>
      </c>
      <c r="AQ277" s="5">
        <v>14</v>
      </c>
      <c r="AR277" s="5">
        <v>22</v>
      </c>
      <c r="AS277" s="5">
        <v>3</v>
      </c>
      <c r="AT277" s="5">
        <v>13</v>
      </c>
      <c r="AU277" s="5">
        <v>65</v>
      </c>
      <c r="AV277" s="5">
        <v>62</v>
      </c>
      <c r="AW277" s="5"/>
      <c r="AX277" s="5">
        <v>57</v>
      </c>
      <c r="AY277" s="5">
        <v>15</v>
      </c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>
        <v>15</v>
      </c>
      <c r="BO277" s="5">
        <v>16</v>
      </c>
      <c r="BP277" s="5"/>
      <c r="BQ277" s="5"/>
      <c r="BR277" s="5"/>
      <c r="BS277" s="5">
        <v>3</v>
      </c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>
        <v>1</v>
      </c>
      <c r="CZ277" s="5"/>
      <c r="DA277" s="5"/>
      <c r="DB277" s="5">
        <v>8</v>
      </c>
      <c r="DC277" s="5">
        <v>535</v>
      </c>
      <c r="DD277" s="5"/>
      <c r="DE277" s="5"/>
      <c r="DF277" s="5"/>
      <c r="DG277" s="5">
        <v>12</v>
      </c>
      <c r="DH277" s="5">
        <v>3</v>
      </c>
      <c r="DI277" s="5">
        <v>1</v>
      </c>
      <c r="DJ277" s="5">
        <v>9</v>
      </c>
      <c r="DK277" s="5">
        <v>2</v>
      </c>
      <c r="DL277" s="5">
        <v>7</v>
      </c>
      <c r="DM277" s="5">
        <v>7</v>
      </c>
      <c r="DN277" s="5">
        <v>4</v>
      </c>
      <c r="DO277" s="5">
        <v>2</v>
      </c>
      <c r="DP277" s="5">
        <v>2</v>
      </c>
      <c r="DQ277" s="5">
        <v>38</v>
      </c>
      <c r="DR277" s="5">
        <v>38</v>
      </c>
      <c r="DS277" s="5">
        <v>37</v>
      </c>
      <c r="DT277" s="5">
        <v>32.5</v>
      </c>
      <c r="DU277" s="5">
        <v>3</v>
      </c>
      <c r="DV277" s="5"/>
      <c r="DW277" s="5"/>
      <c r="DX277" s="5">
        <v>1</v>
      </c>
      <c r="DY277" s="5">
        <v>12</v>
      </c>
      <c r="DZ277" s="5">
        <v>11</v>
      </c>
      <c r="EA277" s="5">
        <v>5</v>
      </c>
      <c r="EB277" s="5">
        <v>8</v>
      </c>
      <c r="EC277" s="5">
        <v>4</v>
      </c>
      <c r="ED277" s="5"/>
      <c r="EE277" s="5"/>
      <c r="EF277" s="5">
        <v>1</v>
      </c>
      <c r="EG277" s="5">
        <v>8</v>
      </c>
      <c r="EH277" s="5">
        <v>10</v>
      </c>
      <c r="EI277" s="5">
        <v>5</v>
      </c>
      <c r="EJ277" s="5">
        <v>3</v>
      </c>
      <c r="EK277" s="5">
        <v>1</v>
      </c>
      <c r="EL277" s="5">
        <v>2</v>
      </c>
      <c r="EM277" s="5"/>
      <c r="EN277" s="5">
        <v>3</v>
      </c>
      <c r="EO277" s="5">
        <v>12</v>
      </c>
      <c r="EP277" s="5">
        <v>16</v>
      </c>
      <c r="EQ277" s="5">
        <v>8</v>
      </c>
      <c r="ER277" s="5">
        <v>9</v>
      </c>
    </row>
    <row r="278" spans="1:148" ht="15" x14ac:dyDescent="0.25">
      <c r="A278" s="4" t="s">
        <v>572</v>
      </c>
      <c r="B278" t="s">
        <v>22</v>
      </c>
      <c r="C278" t="s">
        <v>23</v>
      </c>
      <c r="D278" t="s">
        <v>540</v>
      </c>
      <c r="E278" t="s">
        <v>446</v>
      </c>
      <c r="F278" t="s">
        <v>573</v>
      </c>
      <c r="G278" t="s">
        <v>49</v>
      </c>
      <c r="H278" s="5">
        <v>21.72</v>
      </c>
      <c r="I278" s="5">
        <v>736</v>
      </c>
      <c r="J278" s="9">
        <f t="shared" si="84"/>
        <v>1.0190217391304348</v>
      </c>
      <c r="K278" s="9">
        <f t="shared" si="85"/>
        <v>-7.4728260869565215</v>
      </c>
      <c r="L278" s="10">
        <f t="shared" si="91"/>
        <v>0.20652173913043478</v>
      </c>
      <c r="M278" s="10">
        <f t="shared" si="92"/>
        <v>0.58152173913043481</v>
      </c>
      <c r="N278" s="10">
        <f t="shared" si="93"/>
        <v>0.21195652173913043</v>
      </c>
      <c r="O278" s="10">
        <f t="shared" si="94"/>
        <v>0.82051282051282048</v>
      </c>
      <c r="P278" s="11">
        <f t="shared" si="86"/>
        <v>38.994565217391305</v>
      </c>
      <c r="Q278" s="10">
        <f t="shared" si="87"/>
        <v>3.5046728971962614E-2</v>
      </c>
      <c r="R278" s="10">
        <f t="shared" si="95"/>
        <v>0.46666666666666667</v>
      </c>
      <c r="S278" s="10">
        <f t="shared" si="96"/>
        <v>0.33333333333333331</v>
      </c>
      <c r="T278" s="10">
        <f t="shared" si="97"/>
        <v>0.97499999999999998</v>
      </c>
      <c r="U278" s="11">
        <f t="shared" si="88"/>
        <v>31</v>
      </c>
      <c r="V278" s="11">
        <f t="shared" si="89"/>
        <v>23</v>
      </c>
      <c r="W278" s="11">
        <f t="shared" si="98"/>
        <v>152</v>
      </c>
      <c r="X278" s="9">
        <f t="shared" si="99"/>
        <v>0</v>
      </c>
      <c r="Y278" s="9">
        <f t="shared" si="100"/>
        <v>0</v>
      </c>
      <c r="Z278" s="10" t="e">
        <f t="shared" si="101"/>
        <v>#DIV/0!</v>
      </c>
      <c r="AA278" s="10"/>
      <c r="AB278" s="11">
        <f t="shared" si="102"/>
        <v>0</v>
      </c>
      <c r="AC278" s="11">
        <f t="shared" si="103"/>
        <v>248.64130434782609</v>
      </c>
      <c r="AD278" s="11">
        <f t="shared" si="90"/>
        <v>8.1521739130434785</v>
      </c>
      <c r="AE278" s="9" t="e">
        <f t="shared" si="104"/>
        <v>#DIV/0!</v>
      </c>
      <c r="AF278" s="5">
        <v>17</v>
      </c>
      <c r="AG278" s="5">
        <v>39</v>
      </c>
      <c r="AH278" s="5">
        <v>66</v>
      </c>
      <c r="AI278" s="5">
        <v>6</v>
      </c>
      <c r="AJ278" s="5">
        <v>24</v>
      </c>
      <c r="AK278" s="5">
        <v>428</v>
      </c>
      <c r="AL278" s="5">
        <v>156</v>
      </c>
      <c r="AM278" s="5">
        <v>6</v>
      </c>
      <c r="AN278" s="5">
        <v>5</v>
      </c>
      <c r="AO278" s="5"/>
      <c r="AP278" s="5"/>
      <c r="AQ278" s="5">
        <v>45</v>
      </c>
      <c r="AR278" s="5">
        <v>61</v>
      </c>
      <c r="AS278" s="5">
        <v>14</v>
      </c>
      <c r="AT278" s="5">
        <v>31</v>
      </c>
      <c r="AU278" s="5">
        <v>280</v>
      </c>
      <c r="AV278" s="5">
        <v>273</v>
      </c>
      <c r="AW278" s="5">
        <v>222</v>
      </c>
      <c r="AX278" s="5">
        <v>274</v>
      </c>
      <c r="AY278" s="5">
        <v>159</v>
      </c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>
        <v>17</v>
      </c>
      <c r="BO278" s="5">
        <v>2</v>
      </c>
      <c r="BP278" s="5">
        <v>9</v>
      </c>
      <c r="BQ278" s="5"/>
      <c r="BR278" s="5"/>
      <c r="BS278" s="5">
        <v>19</v>
      </c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>
        <v>1</v>
      </c>
      <c r="CZ278" s="5">
        <v>183</v>
      </c>
      <c r="DA278" s="5">
        <v>71</v>
      </c>
      <c r="DB278" s="5">
        <v>44</v>
      </c>
      <c r="DC278" s="5">
        <v>2832</v>
      </c>
      <c r="DD278" s="5"/>
      <c r="DE278" s="5">
        <v>6</v>
      </c>
      <c r="DF278" s="5">
        <v>6</v>
      </c>
      <c r="DG278" s="5">
        <v>15</v>
      </c>
      <c r="DH278" s="5">
        <v>7</v>
      </c>
      <c r="DI278" s="5"/>
      <c r="DJ278" s="5">
        <v>5</v>
      </c>
      <c r="DK278" s="5">
        <v>4</v>
      </c>
      <c r="DL278" s="5">
        <v>9</v>
      </c>
      <c r="DM278" s="5">
        <v>11</v>
      </c>
      <c r="DN278" s="5">
        <v>10</v>
      </c>
      <c r="DO278" s="5">
        <v>7</v>
      </c>
      <c r="DP278" s="5">
        <v>3</v>
      </c>
      <c r="DQ278" s="5">
        <v>287</v>
      </c>
      <c r="DR278" s="5">
        <v>305</v>
      </c>
      <c r="DS278" s="5">
        <v>286</v>
      </c>
      <c r="DT278" s="5">
        <v>32</v>
      </c>
      <c r="DU278" s="5">
        <v>12</v>
      </c>
      <c r="DV278" s="5">
        <v>7</v>
      </c>
      <c r="DW278" s="5"/>
      <c r="DX278" s="5">
        <v>4</v>
      </c>
      <c r="DY278" s="5">
        <v>47</v>
      </c>
      <c r="DZ278" s="5">
        <v>43</v>
      </c>
      <c r="EA278" s="5">
        <v>11</v>
      </c>
      <c r="EB278" s="5">
        <v>14</v>
      </c>
      <c r="EC278" s="5">
        <v>6</v>
      </c>
      <c r="ED278" s="5">
        <v>9</v>
      </c>
      <c r="EE278" s="5"/>
      <c r="EF278" s="5">
        <v>3</v>
      </c>
      <c r="EG278" s="5">
        <v>74</v>
      </c>
      <c r="EH278" s="5">
        <v>69</v>
      </c>
      <c r="EI278" s="5">
        <v>25</v>
      </c>
      <c r="EJ278" s="5">
        <v>38</v>
      </c>
      <c r="EK278" s="5">
        <v>7</v>
      </c>
      <c r="EL278" s="5">
        <v>7</v>
      </c>
      <c r="EM278" s="5"/>
      <c r="EN278" s="5">
        <v>4</v>
      </c>
      <c r="EO278" s="5">
        <v>33</v>
      </c>
      <c r="EP278" s="5">
        <v>66</v>
      </c>
      <c r="EQ278" s="5">
        <v>28</v>
      </c>
      <c r="ER278" s="5">
        <v>17</v>
      </c>
    </row>
    <row r="279" spans="1:148" ht="15" x14ac:dyDescent="0.25">
      <c r="A279" s="4" t="s">
        <v>574</v>
      </c>
      <c r="B279" t="s">
        <v>22</v>
      </c>
      <c r="C279" t="s">
        <v>23</v>
      </c>
      <c r="D279" t="s">
        <v>540</v>
      </c>
      <c r="E279" t="s">
        <v>446</v>
      </c>
      <c r="F279" t="s">
        <v>575</v>
      </c>
      <c r="G279" t="s">
        <v>35</v>
      </c>
      <c r="H279" s="5">
        <v>14.01</v>
      </c>
      <c r="I279" s="5">
        <v>496</v>
      </c>
      <c r="J279" s="9">
        <f t="shared" si="84"/>
        <v>-9.5766129032258061</v>
      </c>
      <c r="K279" s="9">
        <f t="shared" si="85"/>
        <v>10.080645161290322</v>
      </c>
      <c r="L279" s="10">
        <f t="shared" si="91"/>
        <v>0.19354838709677419</v>
      </c>
      <c r="M279" s="10">
        <f t="shared" si="92"/>
        <v>0.60483870967741937</v>
      </c>
      <c r="N279" s="10">
        <f t="shared" si="93"/>
        <v>0.20161290322580644</v>
      </c>
      <c r="O279" s="10">
        <f t="shared" si="94"/>
        <v>0.66</v>
      </c>
      <c r="P279" s="11">
        <f t="shared" si="86"/>
        <v>36.491935483870968</v>
      </c>
      <c r="Q279" s="10">
        <f t="shared" si="87"/>
        <v>2.6666666666666668E-2</v>
      </c>
      <c r="R279" s="10">
        <f t="shared" si="95"/>
        <v>0.25</v>
      </c>
      <c r="S279" s="10">
        <f t="shared" si="96"/>
        <v>0.625</v>
      </c>
      <c r="T279" s="10">
        <f t="shared" si="97"/>
        <v>0.9719626168224299</v>
      </c>
      <c r="U279" s="11">
        <f t="shared" si="88"/>
        <v>14</v>
      </c>
      <c r="V279" s="11">
        <f t="shared" si="89"/>
        <v>27</v>
      </c>
      <c r="W279" s="11">
        <f t="shared" si="98"/>
        <v>96</v>
      </c>
      <c r="X279" s="9">
        <f t="shared" si="99"/>
        <v>0</v>
      </c>
      <c r="Y279" s="9">
        <f t="shared" si="100"/>
        <v>0</v>
      </c>
      <c r="Z279" s="10">
        <f t="shared" si="101"/>
        <v>0.40441176470588236</v>
      </c>
      <c r="AA279" s="10"/>
      <c r="AB279" s="11">
        <f t="shared" si="102"/>
        <v>153.84615384615387</v>
      </c>
      <c r="AC279" s="11">
        <f t="shared" si="103"/>
        <v>104.83870967741936</v>
      </c>
      <c r="AD279" s="11">
        <f t="shared" si="90"/>
        <v>8.064516129032258</v>
      </c>
      <c r="AE279" s="9">
        <f t="shared" si="104"/>
        <v>0.58088235294117652</v>
      </c>
      <c r="AF279" s="5">
        <v>11</v>
      </c>
      <c r="AG279" s="5">
        <v>13</v>
      </c>
      <c r="AH279" s="5">
        <v>32</v>
      </c>
      <c r="AI279" s="5">
        <v>10</v>
      </c>
      <c r="AJ279" s="5">
        <v>30</v>
      </c>
      <c r="AK279" s="5">
        <v>300</v>
      </c>
      <c r="AL279" s="5">
        <v>100</v>
      </c>
      <c r="AM279" s="5">
        <v>3</v>
      </c>
      <c r="AN279" s="5">
        <v>6</v>
      </c>
      <c r="AO279" s="5"/>
      <c r="AP279" s="5">
        <v>1</v>
      </c>
      <c r="AQ279" s="5">
        <v>40</v>
      </c>
      <c r="AR279" s="5">
        <v>34</v>
      </c>
      <c r="AS279" s="5">
        <v>31</v>
      </c>
      <c r="AT279" s="5">
        <v>13</v>
      </c>
      <c r="AU279" s="5">
        <v>214</v>
      </c>
      <c r="AV279" s="5">
        <v>208</v>
      </c>
      <c r="AW279" s="5">
        <v>163</v>
      </c>
      <c r="AX279" s="5">
        <v>206</v>
      </c>
      <c r="AY279" s="5">
        <v>125</v>
      </c>
      <c r="AZ279" s="5"/>
      <c r="BA279" s="5"/>
      <c r="BB279" s="5"/>
      <c r="BC279" s="5">
        <v>1</v>
      </c>
      <c r="BD279" s="5"/>
      <c r="BE279" s="5">
        <v>5759</v>
      </c>
      <c r="BF279" s="5"/>
      <c r="BG279" s="5">
        <v>1</v>
      </c>
      <c r="BH279" s="5"/>
      <c r="BI279" s="5"/>
      <c r="BJ279" s="5"/>
      <c r="BK279" s="5"/>
      <c r="BL279" s="5"/>
      <c r="BM279" s="5"/>
      <c r="BN279" s="5">
        <v>4</v>
      </c>
      <c r="BO279" s="5"/>
      <c r="BP279" s="5">
        <v>11</v>
      </c>
      <c r="BQ279" s="5"/>
      <c r="BR279" s="5"/>
      <c r="BS279" s="5">
        <v>22</v>
      </c>
      <c r="BT279" s="5">
        <v>1</v>
      </c>
      <c r="BU279" s="5">
        <v>25</v>
      </c>
      <c r="BV279" s="5">
        <v>20</v>
      </c>
      <c r="BW279" s="5">
        <v>8</v>
      </c>
      <c r="BX279" s="5">
        <v>2</v>
      </c>
      <c r="BY279" s="5"/>
      <c r="BZ279" s="5">
        <v>1</v>
      </c>
      <c r="CA279" s="5">
        <v>136</v>
      </c>
      <c r="CB279" s="5"/>
      <c r="CC279" s="5">
        <v>17</v>
      </c>
      <c r="CD279" s="5">
        <v>101</v>
      </c>
      <c r="CE279" s="5">
        <v>57</v>
      </c>
      <c r="CF279" s="5">
        <v>79</v>
      </c>
      <c r="CG279" s="5">
        <v>25</v>
      </c>
      <c r="CH279" s="5">
        <v>79</v>
      </c>
      <c r="CI279" s="5">
        <v>1</v>
      </c>
      <c r="CJ279" s="5">
        <v>12</v>
      </c>
      <c r="CK279" s="5"/>
      <c r="CL279" s="5">
        <v>55</v>
      </c>
      <c r="CM279" s="5">
        <v>1</v>
      </c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>
        <v>2</v>
      </c>
      <c r="CZ279" s="5">
        <v>52</v>
      </c>
      <c r="DA279" s="5">
        <v>136</v>
      </c>
      <c r="DB279" s="5">
        <v>18</v>
      </c>
      <c r="DC279" s="5">
        <v>1649</v>
      </c>
      <c r="DD279" s="5"/>
      <c r="DE279" s="5">
        <v>5</v>
      </c>
      <c r="DF279" s="5">
        <v>4</v>
      </c>
      <c r="DG279" s="5">
        <v>8</v>
      </c>
      <c r="DH279" s="5">
        <v>2</v>
      </c>
      <c r="DI279" s="5">
        <v>1</v>
      </c>
      <c r="DJ279" s="5">
        <v>4</v>
      </c>
      <c r="DK279" s="5">
        <v>1</v>
      </c>
      <c r="DL279" s="5">
        <v>6</v>
      </c>
      <c r="DM279" s="5">
        <v>8</v>
      </c>
      <c r="DN279" s="5">
        <v>5</v>
      </c>
      <c r="DO279" s="5">
        <v>3</v>
      </c>
      <c r="DP279" s="5">
        <v>2</v>
      </c>
      <c r="DQ279" s="5">
        <v>181</v>
      </c>
      <c r="DR279" s="5">
        <v>195</v>
      </c>
      <c r="DS279" s="5">
        <v>178</v>
      </c>
      <c r="DT279" s="5">
        <v>10</v>
      </c>
      <c r="DU279" s="5">
        <v>5</v>
      </c>
      <c r="DV279" s="5">
        <v>8</v>
      </c>
      <c r="DW279" s="5"/>
      <c r="DX279" s="5">
        <v>1</v>
      </c>
      <c r="DY279" s="5">
        <v>35</v>
      </c>
      <c r="DZ279" s="5">
        <v>40</v>
      </c>
      <c r="EA279" s="5">
        <v>12</v>
      </c>
      <c r="EB279" s="5">
        <v>19</v>
      </c>
      <c r="EC279" s="5">
        <v>3</v>
      </c>
      <c r="ED279" s="5">
        <v>9</v>
      </c>
      <c r="EE279" s="5"/>
      <c r="EF279" s="5">
        <v>3</v>
      </c>
      <c r="EG279" s="5">
        <v>35</v>
      </c>
      <c r="EH279" s="5">
        <v>41</v>
      </c>
      <c r="EI279" s="5">
        <v>21</v>
      </c>
      <c r="EJ279" s="5">
        <v>17</v>
      </c>
      <c r="EK279" s="5">
        <v>3</v>
      </c>
      <c r="EL279" s="5">
        <v>10</v>
      </c>
      <c r="EM279" s="5"/>
      <c r="EN279" s="5">
        <v>1</v>
      </c>
      <c r="EO279" s="5">
        <v>31</v>
      </c>
      <c r="EP279" s="5">
        <v>38</v>
      </c>
      <c r="EQ279" s="5">
        <v>18</v>
      </c>
      <c r="ER279" s="5">
        <v>13</v>
      </c>
    </row>
    <row r="280" spans="1:148" ht="15" x14ac:dyDescent="0.25">
      <c r="A280" s="4" t="s">
        <v>576</v>
      </c>
      <c r="B280" t="s">
        <v>22</v>
      </c>
      <c r="C280" t="s">
        <v>23</v>
      </c>
      <c r="D280" t="s">
        <v>540</v>
      </c>
      <c r="E280" t="s">
        <v>446</v>
      </c>
      <c r="F280" t="s">
        <v>577</v>
      </c>
      <c r="G280" t="s">
        <v>35</v>
      </c>
      <c r="H280" s="5">
        <v>10.17</v>
      </c>
      <c r="I280" s="5">
        <v>260</v>
      </c>
      <c r="J280" s="9">
        <f t="shared" si="84"/>
        <v>-14.423076923076923</v>
      </c>
      <c r="K280" s="9">
        <f t="shared" si="85"/>
        <v>-6.7307692307692308</v>
      </c>
      <c r="L280" s="10">
        <f t="shared" si="91"/>
        <v>0.11538461538461539</v>
      </c>
      <c r="M280" s="10">
        <f t="shared" si="92"/>
        <v>0.61538461538461542</v>
      </c>
      <c r="N280" s="10">
        <f t="shared" si="93"/>
        <v>0.26923076923076922</v>
      </c>
      <c r="O280" s="10">
        <f t="shared" si="94"/>
        <v>0.31428571428571428</v>
      </c>
      <c r="P280" s="11">
        <f t="shared" si="86"/>
        <v>39.615384615384613</v>
      </c>
      <c r="Q280" s="10">
        <f t="shared" si="87"/>
        <v>3.125E-2</v>
      </c>
      <c r="R280" s="10">
        <f t="shared" si="95"/>
        <v>0.6</v>
      </c>
      <c r="S280" s="10">
        <f t="shared" si="96"/>
        <v>0.4</v>
      </c>
      <c r="T280" s="10">
        <f t="shared" si="97"/>
        <v>1</v>
      </c>
      <c r="U280" s="11">
        <f t="shared" si="88"/>
        <v>9</v>
      </c>
      <c r="V280" s="11">
        <f t="shared" si="89"/>
        <v>19</v>
      </c>
      <c r="W280" s="11">
        <f t="shared" si="98"/>
        <v>30</v>
      </c>
      <c r="X280" s="9">
        <f t="shared" si="99"/>
        <v>0</v>
      </c>
      <c r="Y280" s="9">
        <f t="shared" si="100"/>
        <v>0</v>
      </c>
      <c r="Z280" s="10" t="e">
        <f t="shared" si="101"/>
        <v>#DIV/0!</v>
      </c>
      <c r="AA280" s="10"/>
      <c r="AB280" s="11">
        <f t="shared" si="102"/>
        <v>0</v>
      </c>
      <c r="AC280" s="11">
        <f t="shared" si="103"/>
        <v>96.15384615384616</v>
      </c>
      <c r="AD280" s="11">
        <f t="shared" si="90"/>
        <v>7.6923076923076925</v>
      </c>
      <c r="AE280" s="9" t="e">
        <f t="shared" si="104"/>
        <v>#DIV/0!</v>
      </c>
      <c r="AF280" s="5">
        <v>8</v>
      </c>
      <c r="AG280" s="5">
        <v>3</v>
      </c>
      <c r="AH280" s="5">
        <v>11</v>
      </c>
      <c r="AI280" s="5"/>
      <c r="AJ280" s="5">
        <v>8</v>
      </c>
      <c r="AK280" s="5">
        <v>160</v>
      </c>
      <c r="AL280" s="5">
        <v>70</v>
      </c>
      <c r="AM280" s="5">
        <v>3</v>
      </c>
      <c r="AN280" s="5">
        <v>5</v>
      </c>
      <c r="AO280" s="5"/>
      <c r="AP280" s="5"/>
      <c r="AQ280" s="5">
        <v>17</v>
      </c>
      <c r="AR280" s="5">
        <v>29</v>
      </c>
      <c r="AS280" s="5">
        <v>3</v>
      </c>
      <c r="AT280" s="5">
        <v>10</v>
      </c>
      <c r="AU280" s="5">
        <v>158</v>
      </c>
      <c r="AV280" s="5">
        <v>158</v>
      </c>
      <c r="AW280" s="5"/>
      <c r="AX280" s="5">
        <v>148</v>
      </c>
      <c r="AY280" s="5">
        <v>33</v>
      </c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>
        <v>2</v>
      </c>
      <c r="BO280" s="5">
        <v>1</v>
      </c>
      <c r="BP280" s="5">
        <v>15</v>
      </c>
      <c r="BQ280" s="5"/>
      <c r="BR280" s="5"/>
      <c r="BS280" s="5">
        <v>4</v>
      </c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>
        <v>1</v>
      </c>
      <c r="CZ280" s="5">
        <v>25</v>
      </c>
      <c r="DA280" s="5">
        <v>52</v>
      </c>
      <c r="DB280" s="5">
        <v>4</v>
      </c>
      <c r="DC280" s="5">
        <v>305</v>
      </c>
      <c r="DD280" s="5">
        <v>1</v>
      </c>
      <c r="DE280" s="5">
        <v>4</v>
      </c>
      <c r="DF280" s="5">
        <v>2</v>
      </c>
      <c r="DG280" s="5">
        <v>5</v>
      </c>
      <c r="DH280" s="5">
        <v>3</v>
      </c>
      <c r="DI280" s="5">
        <v>1</v>
      </c>
      <c r="DJ280" s="5">
        <v>1</v>
      </c>
      <c r="DK280" s="5"/>
      <c r="DL280" s="5">
        <v>12</v>
      </c>
      <c r="DM280" s="5">
        <v>13</v>
      </c>
      <c r="DN280" s="5">
        <v>3</v>
      </c>
      <c r="DO280" s="5">
        <v>2</v>
      </c>
      <c r="DP280" s="5">
        <v>1</v>
      </c>
      <c r="DQ280" s="5">
        <v>103</v>
      </c>
      <c r="DR280" s="5">
        <v>109</v>
      </c>
      <c r="DS280" s="5">
        <v>101</v>
      </c>
      <c r="DT280" s="5">
        <v>6.5</v>
      </c>
      <c r="DU280" s="5">
        <v>2</v>
      </c>
      <c r="DV280" s="5">
        <v>6</v>
      </c>
      <c r="DW280" s="5"/>
      <c r="DX280" s="5"/>
      <c r="DY280" s="5">
        <v>29</v>
      </c>
      <c r="DZ280" s="5">
        <v>17</v>
      </c>
      <c r="EA280" s="5">
        <v>5</v>
      </c>
      <c r="EB280" s="5">
        <v>11</v>
      </c>
      <c r="EC280" s="5">
        <v>3</v>
      </c>
      <c r="ED280" s="5">
        <v>8</v>
      </c>
      <c r="EE280" s="5"/>
      <c r="EF280" s="5"/>
      <c r="EG280" s="5">
        <v>31</v>
      </c>
      <c r="EH280" s="5">
        <v>20</v>
      </c>
      <c r="EI280" s="5">
        <v>7</v>
      </c>
      <c r="EJ280" s="5">
        <v>8</v>
      </c>
      <c r="EK280" s="5">
        <v>1</v>
      </c>
      <c r="EL280" s="5">
        <v>5</v>
      </c>
      <c r="EM280" s="5"/>
      <c r="EN280" s="5"/>
      <c r="EO280" s="5">
        <v>23</v>
      </c>
      <c r="EP280" s="5">
        <v>37</v>
      </c>
      <c r="EQ280" s="5">
        <v>15</v>
      </c>
      <c r="ER280" s="5">
        <v>8</v>
      </c>
    </row>
    <row r="281" spans="1:148" ht="15" x14ac:dyDescent="0.25">
      <c r="A281" s="4" t="s">
        <v>578</v>
      </c>
      <c r="B281" t="s">
        <v>22</v>
      </c>
      <c r="C281" t="s">
        <v>23</v>
      </c>
      <c r="D281" t="s">
        <v>540</v>
      </c>
      <c r="E281" t="s">
        <v>446</v>
      </c>
      <c r="F281" t="s">
        <v>579</v>
      </c>
      <c r="G281" t="s">
        <v>49</v>
      </c>
      <c r="H281" s="5">
        <v>34.06</v>
      </c>
      <c r="I281" s="5">
        <v>1019</v>
      </c>
      <c r="J281" s="9">
        <f t="shared" si="84"/>
        <v>-2.9440628066732093</v>
      </c>
      <c r="K281" s="9">
        <f t="shared" si="85"/>
        <v>4.1707556427870465</v>
      </c>
      <c r="L281" s="10">
        <f t="shared" si="91"/>
        <v>0.19528949950932287</v>
      </c>
      <c r="M281" s="10">
        <f t="shared" si="92"/>
        <v>0.59175662414131502</v>
      </c>
      <c r="N281" s="10">
        <f t="shared" si="93"/>
        <v>0.21295387634936211</v>
      </c>
      <c r="O281" s="10">
        <f t="shared" si="94"/>
        <v>0.78341013824884798</v>
      </c>
      <c r="P281" s="11">
        <f t="shared" si="86"/>
        <v>39.156035328753681</v>
      </c>
      <c r="Q281" s="10">
        <f t="shared" si="87"/>
        <v>2.6533996683250415E-2</v>
      </c>
      <c r="R281" s="10">
        <f t="shared" si="95"/>
        <v>0.4375</v>
      </c>
      <c r="S281" s="10">
        <f t="shared" si="96"/>
        <v>0.375</v>
      </c>
      <c r="T281" s="10">
        <f t="shared" si="97"/>
        <v>0.98529411764705888</v>
      </c>
      <c r="U281" s="11">
        <f t="shared" si="88"/>
        <v>45</v>
      </c>
      <c r="V281" s="11">
        <f t="shared" si="89"/>
        <v>48</v>
      </c>
      <c r="W281" s="11">
        <f t="shared" si="98"/>
        <v>199</v>
      </c>
      <c r="X281" s="9">
        <f t="shared" si="99"/>
        <v>0.98135426889106958</v>
      </c>
      <c r="Y281" s="9">
        <f t="shared" si="100"/>
        <v>0</v>
      </c>
      <c r="Z281" s="10">
        <f t="shared" si="101"/>
        <v>4.5751633986928102E-2</v>
      </c>
      <c r="AA281" s="10"/>
      <c r="AB281" s="11">
        <f t="shared" si="102"/>
        <v>100</v>
      </c>
      <c r="AC281" s="11">
        <f t="shared" si="103"/>
        <v>158.97939156035329</v>
      </c>
      <c r="AD281" s="11">
        <f t="shared" si="90"/>
        <v>5.8881256133464177</v>
      </c>
      <c r="AE281" s="9">
        <f t="shared" si="104"/>
        <v>0.5163398692810458</v>
      </c>
      <c r="AF281" s="5">
        <v>31</v>
      </c>
      <c r="AG281" s="5">
        <v>30</v>
      </c>
      <c r="AH281" s="5">
        <v>100</v>
      </c>
      <c r="AI281" s="5">
        <v>9</v>
      </c>
      <c r="AJ281" s="5">
        <v>29</v>
      </c>
      <c r="AK281" s="5">
        <v>603</v>
      </c>
      <c r="AL281" s="5">
        <v>217</v>
      </c>
      <c r="AM281" s="5">
        <v>12</v>
      </c>
      <c r="AN281" s="5">
        <v>9</v>
      </c>
      <c r="AO281" s="5"/>
      <c r="AP281" s="5">
        <v>2</v>
      </c>
      <c r="AQ281" s="5">
        <v>85</v>
      </c>
      <c r="AR281" s="5">
        <v>87</v>
      </c>
      <c r="AS281" s="5">
        <v>46</v>
      </c>
      <c r="AT281" s="5">
        <v>41</v>
      </c>
      <c r="AU281" s="5">
        <v>408</v>
      </c>
      <c r="AV281" s="5">
        <v>402</v>
      </c>
      <c r="AW281" s="5">
        <v>292</v>
      </c>
      <c r="AX281" s="5">
        <v>416</v>
      </c>
      <c r="AY281" s="5">
        <v>153</v>
      </c>
      <c r="AZ281" s="5">
        <v>2</v>
      </c>
      <c r="BA281" s="5">
        <v>1</v>
      </c>
      <c r="BB281" s="5"/>
      <c r="BC281" s="5">
        <v>1</v>
      </c>
      <c r="BD281" s="5"/>
      <c r="BE281" s="5">
        <v>10036</v>
      </c>
      <c r="BF281" s="5"/>
      <c r="BG281" s="5">
        <v>1</v>
      </c>
      <c r="BH281" s="5"/>
      <c r="BI281" s="5"/>
      <c r="BJ281" s="5"/>
      <c r="BK281" s="5"/>
      <c r="BL281" s="5"/>
      <c r="BM281" s="5"/>
      <c r="BN281" s="5">
        <v>5</v>
      </c>
      <c r="BO281" s="5">
        <v>6</v>
      </c>
      <c r="BP281" s="5">
        <v>17</v>
      </c>
      <c r="BQ281" s="5"/>
      <c r="BR281" s="5"/>
      <c r="BS281" s="5">
        <v>19</v>
      </c>
      <c r="BT281" s="5">
        <v>1</v>
      </c>
      <c r="BU281" s="5">
        <v>50</v>
      </c>
      <c r="BV281" s="5">
        <v>43</v>
      </c>
      <c r="BW281" s="5">
        <v>2</v>
      </c>
      <c r="BX281" s="5">
        <v>3</v>
      </c>
      <c r="BY281" s="5"/>
      <c r="BZ281" s="5">
        <v>1</v>
      </c>
      <c r="CA281" s="5">
        <v>153</v>
      </c>
      <c r="CB281" s="5"/>
      <c r="CC281" s="5">
        <v>16</v>
      </c>
      <c r="CD281" s="5">
        <v>76</v>
      </c>
      <c r="CE281" s="5">
        <v>74</v>
      </c>
      <c r="CF281" s="5">
        <v>79</v>
      </c>
      <c r="CG281" s="5">
        <v>20</v>
      </c>
      <c r="CH281" s="5">
        <v>79</v>
      </c>
      <c r="CI281" s="5">
        <v>1</v>
      </c>
      <c r="CJ281" s="5">
        <v>12</v>
      </c>
      <c r="CK281" s="5"/>
      <c r="CL281" s="5">
        <v>7</v>
      </c>
      <c r="CM281" s="5">
        <v>1</v>
      </c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>
        <v>1</v>
      </c>
      <c r="CZ281" s="5">
        <v>162</v>
      </c>
      <c r="DA281" s="5">
        <v>44</v>
      </c>
      <c r="DB281" s="5">
        <v>17</v>
      </c>
      <c r="DC281" s="5">
        <v>1850</v>
      </c>
      <c r="DD281" s="5"/>
      <c r="DE281" s="5">
        <v>6</v>
      </c>
      <c r="DF281" s="5">
        <v>6</v>
      </c>
      <c r="DG281" s="5">
        <v>16</v>
      </c>
      <c r="DH281" s="5">
        <v>7</v>
      </c>
      <c r="DI281" s="5">
        <v>2</v>
      </c>
      <c r="DJ281" s="5">
        <v>4</v>
      </c>
      <c r="DK281" s="5">
        <v>3</v>
      </c>
      <c r="DL281" s="5">
        <v>7</v>
      </c>
      <c r="DM281" s="5">
        <v>10</v>
      </c>
      <c r="DN281" s="5">
        <v>12</v>
      </c>
      <c r="DO281" s="5">
        <v>6</v>
      </c>
      <c r="DP281" s="5">
        <v>6</v>
      </c>
      <c r="DQ281" s="5">
        <v>399</v>
      </c>
      <c r="DR281" s="5">
        <v>418</v>
      </c>
      <c r="DS281" s="5">
        <v>384</v>
      </c>
      <c r="DT281" s="5">
        <v>32</v>
      </c>
      <c r="DU281" s="5">
        <v>12</v>
      </c>
      <c r="DV281" s="5">
        <v>17</v>
      </c>
      <c r="DW281" s="5"/>
      <c r="DX281" s="5">
        <v>2</v>
      </c>
      <c r="DY281" s="5">
        <v>61</v>
      </c>
      <c r="DZ281" s="5">
        <v>65</v>
      </c>
      <c r="EA281" s="5">
        <v>31</v>
      </c>
      <c r="EB281" s="5">
        <v>28</v>
      </c>
      <c r="EC281" s="5">
        <v>13</v>
      </c>
      <c r="ED281" s="5">
        <v>15</v>
      </c>
      <c r="EE281" s="5"/>
      <c r="EF281" s="5">
        <v>2</v>
      </c>
      <c r="EG281" s="5">
        <v>66</v>
      </c>
      <c r="EH281" s="5">
        <v>57</v>
      </c>
      <c r="EI281" s="5">
        <v>23</v>
      </c>
      <c r="EJ281" s="5">
        <v>29</v>
      </c>
      <c r="EK281" s="5">
        <v>8</v>
      </c>
      <c r="EL281" s="5">
        <v>16</v>
      </c>
      <c r="EM281" s="5"/>
      <c r="EN281" s="5">
        <v>3</v>
      </c>
      <c r="EO281" s="5">
        <v>57</v>
      </c>
      <c r="EP281" s="5">
        <v>64</v>
      </c>
      <c r="EQ281" s="5">
        <v>44</v>
      </c>
      <c r="ER281" s="5">
        <v>29</v>
      </c>
    </row>
    <row r="282" spans="1:148" ht="15" x14ac:dyDescent="0.25">
      <c r="A282" s="4" t="s">
        <v>580</v>
      </c>
      <c r="B282" t="s">
        <v>22</v>
      </c>
      <c r="C282" t="s">
        <v>23</v>
      </c>
      <c r="D282" t="s">
        <v>540</v>
      </c>
      <c r="E282" t="s">
        <v>446</v>
      </c>
      <c r="F282" t="s">
        <v>581</v>
      </c>
      <c r="G282" t="s">
        <v>35</v>
      </c>
      <c r="H282" s="5">
        <v>4.74</v>
      </c>
      <c r="I282" s="5">
        <v>137</v>
      </c>
      <c r="J282" s="9">
        <f t="shared" si="84"/>
        <v>-9.1240875912408743</v>
      </c>
      <c r="K282" s="9">
        <f t="shared" si="85"/>
        <v>9.1240875912408743</v>
      </c>
      <c r="L282" s="10">
        <f t="shared" si="91"/>
        <v>0.15328467153284672</v>
      </c>
      <c r="M282" s="10">
        <f t="shared" si="92"/>
        <v>0.54744525547445255</v>
      </c>
      <c r="N282" s="10">
        <f t="shared" si="93"/>
        <v>0.29927007299270075</v>
      </c>
      <c r="O282" s="10">
        <f t="shared" si="94"/>
        <v>0.3902439024390244</v>
      </c>
      <c r="P282" s="11">
        <f t="shared" si="86"/>
        <v>28.467153284671532</v>
      </c>
      <c r="Q282" s="10">
        <f t="shared" si="87"/>
        <v>5.3333333333333337E-2</v>
      </c>
      <c r="R282" s="10">
        <f t="shared" si="95"/>
        <v>0.75</v>
      </c>
      <c r="S282" s="10">
        <f t="shared" si="96"/>
        <v>0.75</v>
      </c>
      <c r="T282" s="10">
        <f t="shared" si="97"/>
        <v>0.94186046511627908</v>
      </c>
      <c r="U282" s="11">
        <f t="shared" si="88"/>
        <v>4</v>
      </c>
      <c r="V282" s="11">
        <f t="shared" si="89"/>
        <v>5</v>
      </c>
      <c r="W282" s="11">
        <f t="shared" si="98"/>
        <v>21</v>
      </c>
      <c r="X282" s="9">
        <f t="shared" si="99"/>
        <v>0</v>
      </c>
      <c r="Y282" s="9">
        <f t="shared" si="100"/>
        <v>0</v>
      </c>
      <c r="Z282" s="10" t="e">
        <f t="shared" si="101"/>
        <v>#DIV/0!</v>
      </c>
      <c r="AA282" s="10"/>
      <c r="AB282" s="11">
        <f t="shared" si="102"/>
        <v>0</v>
      </c>
      <c r="AC282" s="11">
        <f t="shared" si="103"/>
        <v>364.96350364963502</v>
      </c>
      <c r="AD282" s="11">
        <f t="shared" si="90"/>
        <v>0</v>
      </c>
      <c r="AE282" s="9" t="e">
        <f t="shared" si="104"/>
        <v>#DIV/0!</v>
      </c>
      <c r="AF282" s="5">
        <v>4</v>
      </c>
      <c r="AG282" s="5">
        <v>2</v>
      </c>
      <c r="AH282" s="5">
        <v>7</v>
      </c>
      <c r="AI282" s="5">
        <v>3</v>
      </c>
      <c r="AJ282" s="5">
        <v>5</v>
      </c>
      <c r="AK282" s="5">
        <v>75</v>
      </c>
      <c r="AL282" s="5">
        <v>41</v>
      </c>
      <c r="AM282" s="5">
        <v>1</v>
      </c>
      <c r="AN282" s="5">
        <v>4</v>
      </c>
      <c r="AO282" s="5"/>
      <c r="AP282" s="5">
        <v>1</v>
      </c>
      <c r="AQ282" s="5">
        <v>16</v>
      </c>
      <c r="AR282" s="5">
        <v>12</v>
      </c>
      <c r="AS282" s="5">
        <v>10</v>
      </c>
      <c r="AT282" s="5">
        <v>7</v>
      </c>
      <c r="AU282" s="5">
        <v>86</v>
      </c>
      <c r="AV282" s="5">
        <v>81</v>
      </c>
      <c r="AW282" s="5"/>
      <c r="AX282" s="5">
        <v>80</v>
      </c>
      <c r="AY282" s="5">
        <v>31</v>
      </c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>
        <v>3</v>
      </c>
      <c r="BO282" s="5"/>
      <c r="BP282" s="5">
        <v>11</v>
      </c>
      <c r="BQ282" s="5"/>
      <c r="BR282" s="5"/>
      <c r="BS282" s="5">
        <v>2</v>
      </c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>
        <v>1</v>
      </c>
      <c r="CZ282" s="5">
        <v>50</v>
      </c>
      <c r="DA282" s="5">
        <v>5</v>
      </c>
      <c r="DB282" s="5">
        <v>36</v>
      </c>
      <c r="DC282" s="5">
        <v>1050</v>
      </c>
      <c r="DD282" s="5"/>
      <c r="DE282" s="5"/>
      <c r="DF282" s="5"/>
      <c r="DG282" s="5">
        <v>4</v>
      </c>
      <c r="DH282" s="5">
        <v>3</v>
      </c>
      <c r="DI282" s="5">
        <v>1</v>
      </c>
      <c r="DJ282" s="5">
        <v>2</v>
      </c>
      <c r="DK282" s="5">
        <v>1</v>
      </c>
      <c r="DL282" s="5">
        <v>4</v>
      </c>
      <c r="DM282" s="5">
        <v>5</v>
      </c>
      <c r="DN282" s="5">
        <v>3</v>
      </c>
      <c r="DO282" s="5">
        <v>1</v>
      </c>
      <c r="DP282" s="5">
        <v>2</v>
      </c>
      <c r="DQ282" s="5">
        <v>39</v>
      </c>
      <c r="DR282" s="5">
        <v>39</v>
      </c>
      <c r="DS282" s="5">
        <v>36</v>
      </c>
      <c r="DT282" s="5">
        <v>3</v>
      </c>
      <c r="DU282" s="5"/>
      <c r="DV282" s="5"/>
      <c r="DW282" s="5"/>
      <c r="DX282" s="5"/>
      <c r="DY282" s="5">
        <v>17</v>
      </c>
      <c r="DZ282" s="5">
        <v>16</v>
      </c>
      <c r="EA282" s="5">
        <v>7</v>
      </c>
      <c r="EB282" s="5">
        <v>6</v>
      </c>
      <c r="EC282" s="5">
        <v>1</v>
      </c>
      <c r="ED282" s="5">
        <v>4</v>
      </c>
      <c r="EE282" s="5"/>
      <c r="EF282" s="5"/>
      <c r="EG282" s="5">
        <v>10</v>
      </c>
      <c r="EH282" s="5">
        <v>12</v>
      </c>
      <c r="EI282" s="5">
        <v>2</v>
      </c>
      <c r="EJ282" s="5">
        <v>3</v>
      </c>
      <c r="EK282" s="5">
        <v>2</v>
      </c>
      <c r="EL282" s="5">
        <v>1</v>
      </c>
      <c r="EM282" s="5"/>
      <c r="EN282" s="5">
        <v>1</v>
      </c>
      <c r="EO282" s="5">
        <v>9</v>
      </c>
      <c r="EP282" s="5">
        <v>12</v>
      </c>
      <c r="EQ282" s="5">
        <v>8</v>
      </c>
      <c r="ER282" s="5">
        <v>6</v>
      </c>
    </row>
    <row r="283" spans="1:148" ht="15" x14ac:dyDescent="0.25">
      <c r="A283" s="4" t="s">
        <v>582</v>
      </c>
      <c r="B283" t="s">
        <v>22</v>
      </c>
      <c r="C283" t="s">
        <v>23</v>
      </c>
      <c r="D283" t="s">
        <v>540</v>
      </c>
      <c r="E283" t="s">
        <v>446</v>
      </c>
      <c r="F283" t="s">
        <v>583</v>
      </c>
      <c r="G283" t="s">
        <v>35</v>
      </c>
      <c r="H283" s="5">
        <v>17.82</v>
      </c>
      <c r="I283" s="5">
        <v>439</v>
      </c>
      <c r="J283" s="9">
        <f t="shared" si="84"/>
        <v>7.9726651480637809</v>
      </c>
      <c r="K283" s="9">
        <f t="shared" si="85"/>
        <v>11.389521640091116</v>
      </c>
      <c r="L283" s="10">
        <f t="shared" si="91"/>
        <v>0.30751708428246016</v>
      </c>
      <c r="M283" s="10">
        <f t="shared" si="92"/>
        <v>0.52847380410022782</v>
      </c>
      <c r="N283" s="10">
        <f t="shared" si="93"/>
        <v>0.16400911161731208</v>
      </c>
      <c r="O283" s="10">
        <f t="shared" si="94"/>
        <v>1.5416666666666667</v>
      </c>
      <c r="P283" s="11">
        <f t="shared" si="86"/>
        <v>21.867881548974946</v>
      </c>
      <c r="Q283" s="10">
        <f t="shared" si="87"/>
        <v>6.0344827586206899E-2</v>
      </c>
      <c r="R283" s="10">
        <f t="shared" si="95"/>
        <v>0.35714285714285715</v>
      </c>
      <c r="S283" s="10">
        <f t="shared" si="96"/>
        <v>0.8571428571428571</v>
      </c>
      <c r="T283" s="10">
        <f t="shared" si="97"/>
        <v>0.96551724137931039</v>
      </c>
      <c r="U283" s="11">
        <f t="shared" si="88"/>
        <v>30</v>
      </c>
      <c r="V283" s="11">
        <f t="shared" si="89"/>
        <v>12</v>
      </c>
      <c r="W283" s="11">
        <f t="shared" si="98"/>
        <v>135</v>
      </c>
      <c r="X283" s="9">
        <f t="shared" si="99"/>
        <v>0</v>
      </c>
      <c r="Y283" s="9">
        <f t="shared" si="100"/>
        <v>0</v>
      </c>
      <c r="Z283" s="10" t="e">
        <f t="shared" si="101"/>
        <v>#DIV/0!</v>
      </c>
      <c r="AA283" s="10"/>
      <c r="AB283" s="11">
        <f t="shared" si="102"/>
        <v>0</v>
      </c>
      <c r="AC283" s="11">
        <f t="shared" si="103"/>
        <v>296.12756264236901</v>
      </c>
      <c r="AD283" s="11">
        <f t="shared" si="90"/>
        <v>4.5558086560364464</v>
      </c>
      <c r="AE283" s="9" t="e">
        <f t="shared" si="104"/>
        <v>#DIV/0!</v>
      </c>
      <c r="AF283" s="5">
        <v>25</v>
      </c>
      <c r="AG283" s="5">
        <v>23</v>
      </c>
      <c r="AH283" s="5">
        <v>55</v>
      </c>
      <c r="AI283" s="5">
        <v>8</v>
      </c>
      <c r="AJ283" s="5">
        <v>24</v>
      </c>
      <c r="AK283" s="5">
        <v>232</v>
      </c>
      <c r="AL283" s="5">
        <v>72</v>
      </c>
      <c r="AM283" s="5">
        <v>7</v>
      </c>
      <c r="AN283" s="5">
        <v>4</v>
      </c>
      <c r="AO283" s="5"/>
      <c r="AP283" s="5">
        <v>2</v>
      </c>
      <c r="AQ283" s="5">
        <v>29</v>
      </c>
      <c r="AR283" s="5">
        <v>29</v>
      </c>
      <c r="AS283" s="5">
        <v>12</v>
      </c>
      <c r="AT283" s="5">
        <v>16</v>
      </c>
      <c r="AU283" s="5">
        <v>145</v>
      </c>
      <c r="AV283" s="5">
        <v>140</v>
      </c>
      <c r="AW283" s="5"/>
      <c r="AX283" s="5">
        <v>138</v>
      </c>
      <c r="AY283" s="5">
        <v>36</v>
      </c>
      <c r="AZ283" s="5">
        <v>1</v>
      </c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>
        <v>60</v>
      </c>
      <c r="BO283" s="5">
        <v>5</v>
      </c>
      <c r="BP283" s="5"/>
      <c r="BQ283" s="5"/>
      <c r="BR283" s="5"/>
      <c r="BS283" s="5">
        <v>11</v>
      </c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>
        <v>1</v>
      </c>
      <c r="CZ283" s="5">
        <v>130</v>
      </c>
      <c r="DA283" s="5">
        <v>48</v>
      </c>
      <c r="DB283" s="5">
        <v>30</v>
      </c>
      <c r="DC283" s="5">
        <v>2440</v>
      </c>
      <c r="DD283" s="5">
        <v>1</v>
      </c>
      <c r="DE283" s="5">
        <v>2</v>
      </c>
      <c r="DF283" s="5">
        <v>2</v>
      </c>
      <c r="DG283" s="5">
        <v>14</v>
      </c>
      <c r="DH283" s="5">
        <v>5</v>
      </c>
      <c r="DI283" s="5">
        <v>3</v>
      </c>
      <c r="DJ283" s="5">
        <v>9</v>
      </c>
      <c r="DK283" s="5">
        <v>3</v>
      </c>
      <c r="DL283" s="5">
        <v>15</v>
      </c>
      <c r="DM283" s="5">
        <v>18</v>
      </c>
      <c r="DN283" s="5">
        <v>8</v>
      </c>
      <c r="DO283" s="5">
        <v>5</v>
      </c>
      <c r="DP283" s="5">
        <v>3</v>
      </c>
      <c r="DQ283" s="5">
        <v>96</v>
      </c>
      <c r="DR283" s="5">
        <v>101</v>
      </c>
      <c r="DS283" s="5">
        <v>95</v>
      </c>
      <c r="DT283" s="5">
        <v>72</v>
      </c>
      <c r="DU283" s="5">
        <v>8</v>
      </c>
      <c r="DV283" s="5">
        <v>5</v>
      </c>
      <c r="DW283" s="5"/>
      <c r="DX283" s="5"/>
      <c r="DY283" s="5">
        <v>34</v>
      </c>
      <c r="DZ283" s="5">
        <v>44</v>
      </c>
      <c r="EA283" s="5">
        <v>22</v>
      </c>
      <c r="EB283" s="5">
        <v>10</v>
      </c>
      <c r="EC283" s="5">
        <v>7</v>
      </c>
      <c r="ED283" s="5">
        <v>2</v>
      </c>
      <c r="EE283" s="5"/>
      <c r="EF283" s="5">
        <v>7</v>
      </c>
      <c r="EG283" s="5">
        <v>28</v>
      </c>
      <c r="EH283" s="5">
        <v>29</v>
      </c>
      <c r="EI283" s="5">
        <v>14</v>
      </c>
      <c r="EJ283" s="5">
        <v>11</v>
      </c>
      <c r="EK283" s="5">
        <v>8</v>
      </c>
      <c r="EL283" s="5">
        <v>5</v>
      </c>
      <c r="EM283" s="5"/>
      <c r="EN283" s="5">
        <v>4</v>
      </c>
      <c r="EO283" s="5">
        <v>20</v>
      </c>
      <c r="EP283" s="5">
        <v>39</v>
      </c>
      <c r="EQ283" s="5">
        <v>15</v>
      </c>
      <c r="ER283" s="5">
        <v>6</v>
      </c>
    </row>
    <row r="284" spans="1:148" ht="15" x14ac:dyDescent="0.25">
      <c r="A284" s="4" t="s">
        <v>584</v>
      </c>
      <c r="B284" t="s">
        <v>22</v>
      </c>
      <c r="C284" t="s">
        <v>23</v>
      </c>
      <c r="D284" t="s">
        <v>540</v>
      </c>
      <c r="E284" t="s">
        <v>446</v>
      </c>
      <c r="F284" t="s">
        <v>585</v>
      </c>
      <c r="G284" t="s">
        <v>35</v>
      </c>
      <c r="H284" s="5">
        <v>8.15</v>
      </c>
      <c r="I284" s="5">
        <v>296</v>
      </c>
      <c r="J284" s="9">
        <f t="shared" si="84"/>
        <v>-8.4459459459459456</v>
      </c>
      <c r="K284" s="9">
        <f t="shared" si="85"/>
        <v>29.560810810810811</v>
      </c>
      <c r="L284" s="10">
        <f t="shared" si="91"/>
        <v>0.17229729729729729</v>
      </c>
      <c r="M284" s="10">
        <f t="shared" si="92"/>
        <v>0.63851351351351349</v>
      </c>
      <c r="N284" s="10">
        <f t="shared" si="93"/>
        <v>0.1891891891891892</v>
      </c>
      <c r="O284" s="10">
        <f t="shared" si="94"/>
        <v>0.7678571428571429</v>
      </c>
      <c r="P284" s="11">
        <f t="shared" si="86"/>
        <v>21.95945945945946</v>
      </c>
      <c r="Q284" s="10">
        <f t="shared" si="87"/>
        <v>6.3492063492063489E-2</v>
      </c>
      <c r="R284" s="10">
        <f t="shared" si="95"/>
        <v>0.5</v>
      </c>
      <c r="S284" s="10">
        <f t="shared" si="96"/>
        <v>0.58333333333333337</v>
      </c>
      <c r="T284" s="10">
        <f t="shared" si="97"/>
        <v>0.96376811594202894</v>
      </c>
      <c r="U284" s="11">
        <f t="shared" si="88"/>
        <v>7</v>
      </c>
      <c r="V284" s="11">
        <f t="shared" si="89"/>
        <v>14</v>
      </c>
      <c r="W284" s="11">
        <f t="shared" si="98"/>
        <v>51</v>
      </c>
      <c r="X284" s="9">
        <f t="shared" si="99"/>
        <v>0</v>
      </c>
      <c r="Y284" s="9">
        <f t="shared" si="100"/>
        <v>0</v>
      </c>
      <c r="Z284" s="10" t="e">
        <f t="shared" si="101"/>
        <v>#DIV/0!</v>
      </c>
      <c r="AA284" s="10"/>
      <c r="AB284" s="11">
        <f t="shared" si="102"/>
        <v>0</v>
      </c>
      <c r="AC284" s="11">
        <f t="shared" si="103"/>
        <v>405.40540540540542</v>
      </c>
      <c r="AD284" s="11">
        <f t="shared" si="90"/>
        <v>0</v>
      </c>
      <c r="AE284" s="9" t="e">
        <f t="shared" si="104"/>
        <v>#DIV/0!</v>
      </c>
      <c r="AF284" s="5">
        <v>5</v>
      </c>
      <c r="AG284" s="5">
        <v>12</v>
      </c>
      <c r="AH284" s="5">
        <v>23</v>
      </c>
      <c r="AI284" s="5">
        <v>3</v>
      </c>
      <c r="AJ284" s="5">
        <v>8</v>
      </c>
      <c r="AK284" s="5">
        <v>189</v>
      </c>
      <c r="AL284" s="5">
        <v>56</v>
      </c>
      <c r="AM284" s="5">
        <v>1</v>
      </c>
      <c r="AN284" s="5">
        <v>3</v>
      </c>
      <c r="AO284" s="5"/>
      <c r="AP284" s="5">
        <v>3</v>
      </c>
      <c r="AQ284" s="5">
        <v>29</v>
      </c>
      <c r="AR284" s="5">
        <v>30</v>
      </c>
      <c r="AS284" s="5">
        <v>19</v>
      </c>
      <c r="AT284" s="5">
        <v>17</v>
      </c>
      <c r="AU284" s="5">
        <v>138</v>
      </c>
      <c r="AV284" s="5">
        <v>133</v>
      </c>
      <c r="AW284" s="5"/>
      <c r="AX284" s="5">
        <v>1480</v>
      </c>
      <c r="AY284" s="5">
        <v>27</v>
      </c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>
        <v>3</v>
      </c>
      <c r="BO284" s="5">
        <v>5</v>
      </c>
      <c r="BP284" s="5">
        <v>10</v>
      </c>
      <c r="BQ284" s="5"/>
      <c r="BR284" s="5"/>
      <c r="BS284" s="5">
        <v>15</v>
      </c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>
        <v>1</v>
      </c>
      <c r="CZ284" s="5">
        <v>120</v>
      </c>
      <c r="DA284" s="5">
        <v>47</v>
      </c>
      <c r="DB284" s="5">
        <v>40</v>
      </c>
      <c r="DC284" s="5">
        <v>1610</v>
      </c>
      <c r="DD284" s="5"/>
      <c r="DE284" s="5"/>
      <c r="DF284" s="5"/>
      <c r="DG284" s="5">
        <v>12</v>
      </c>
      <c r="DH284" s="5">
        <v>6</v>
      </c>
      <c r="DI284" s="5">
        <v>3</v>
      </c>
      <c r="DJ284" s="5">
        <v>4</v>
      </c>
      <c r="DK284" s="5">
        <v>3</v>
      </c>
      <c r="DL284" s="5">
        <v>11</v>
      </c>
      <c r="DM284" s="5">
        <v>13</v>
      </c>
      <c r="DN284" s="5">
        <v>10</v>
      </c>
      <c r="DO284" s="5">
        <v>4</v>
      </c>
      <c r="DP284" s="5">
        <v>6</v>
      </c>
      <c r="DQ284" s="5">
        <v>65</v>
      </c>
      <c r="DR284" s="5">
        <v>66</v>
      </c>
      <c r="DS284" s="5">
        <v>64</v>
      </c>
      <c r="DT284" s="5">
        <v>14</v>
      </c>
      <c r="DU284" s="5">
        <v>3</v>
      </c>
      <c r="DV284" s="5">
        <v>3</v>
      </c>
      <c r="DW284" s="5"/>
      <c r="DX284" s="5">
        <v>3</v>
      </c>
      <c r="DY284" s="5">
        <v>18</v>
      </c>
      <c r="DZ284" s="5">
        <v>21</v>
      </c>
      <c r="EA284" s="5">
        <v>14</v>
      </c>
      <c r="EB284" s="5">
        <v>6</v>
      </c>
      <c r="EC284" s="5">
        <v>1</v>
      </c>
      <c r="ED284" s="5">
        <v>7</v>
      </c>
      <c r="EE284" s="5"/>
      <c r="EF284" s="5"/>
      <c r="EG284" s="5">
        <v>11</v>
      </c>
      <c r="EH284" s="5">
        <v>38</v>
      </c>
      <c r="EI284" s="5">
        <v>24</v>
      </c>
      <c r="EJ284" s="5">
        <v>2</v>
      </c>
      <c r="EK284" s="5">
        <v>2</v>
      </c>
      <c r="EL284" s="5">
        <v>4</v>
      </c>
      <c r="EM284" s="5"/>
      <c r="EN284" s="5">
        <v>2</v>
      </c>
      <c r="EO284" s="5">
        <v>23</v>
      </c>
      <c r="EP284" s="5">
        <v>24</v>
      </c>
      <c r="EQ284" s="5">
        <v>11</v>
      </c>
      <c r="ER284" s="5">
        <v>8</v>
      </c>
    </row>
    <row r="285" spans="1:148" ht="15" x14ac:dyDescent="0.25">
      <c r="A285" s="4" t="s">
        <v>586</v>
      </c>
      <c r="B285" t="s">
        <v>22</v>
      </c>
      <c r="C285" t="s">
        <v>23</v>
      </c>
      <c r="D285" t="s">
        <v>540</v>
      </c>
      <c r="E285" t="s">
        <v>446</v>
      </c>
      <c r="F285" t="s">
        <v>587</v>
      </c>
      <c r="G285" t="s">
        <v>49</v>
      </c>
      <c r="H285" s="5">
        <v>19.46</v>
      </c>
      <c r="I285" s="5">
        <v>652</v>
      </c>
      <c r="J285" s="9">
        <f t="shared" si="84"/>
        <v>-3.834355828220859</v>
      </c>
      <c r="K285" s="9">
        <f t="shared" si="85"/>
        <v>5.3680981595092021</v>
      </c>
      <c r="L285" s="10">
        <f t="shared" si="91"/>
        <v>0.16564417177914109</v>
      </c>
      <c r="M285" s="10">
        <f t="shared" si="92"/>
        <v>0.53680981595092025</v>
      </c>
      <c r="N285" s="10">
        <f t="shared" si="93"/>
        <v>0.29754601226993865</v>
      </c>
      <c r="O285" s="10">
        <f t="shared" si="94"/>
        <v>0.45360824742268041</v>
      </c>
      <c r="P285" s="11">
        <f t="shared" si="86"/>
        <v>40.79754601226994</v>
      </c>
      <c r="Q285" s="10">
        <f t="shared" si="87"/>
        <v>4.8571428571428571E-2</v>
      </c>
      <c r="R285" s="10">
        <f t="shared" si="95"/>
        <v>0.41176470588235292</v>
      </c>
      <c r="S285" s="10">
        <f t="shared" si="96"/>
        <v>0.58823529411764708</v>
      </c>
      <c r="T285" s="10">
        <f t="shared" si="97"/>
        <v>0.98051948051948057</v>
      </c>
      <c r="U285" s="11">
        <f t="shared" si="88"/>
        <v>20</v>
      </c>
      <c r="V285" s="11">
        <f t="shared" si="89"/>
        <v>22</v>
      </c>
      <c r="W285" s="11">
        <f t="shared" si="98"/>
        <v>108</v>
      </c>
      <c r="X285" s="9">
        <f t="shared" si="99"/>
        <v>1.5337423312883436</v>
      </c>
      <c r="Y285" s="9">
        <f t="shared" si="100"/>
        <v>0</v>
      </c>
      <c r="Z285" s="10" t="e">
        <f t="shared" si="101"/>
        <v>#DIV/0!</v>
      </c>
      <c r="AA285" s="10"/>
      <c r="AB285" s="11">
        <f t="shared" si="102"/>
        <v>133.33333333333334</v>
      </c>
      <c r="AC285" s="11">
        <f t="shared" si="103"/>
        <v>104.29447852760735</v>
      </c>
      <c r="AD285" s="11">
        <f t="shared" si="90"/>
        <v>15.337423312883436</v>
      </c>
      <c r="AE285" s="9" t="e">
        <f t="shared" si="104"/>
        <v>#DIV/0!</v>
      </c>
      <c r="AF285" s="5">
        <v>16</v>
      </c>
      <c r="AG285" s="5">
        <v>15</v>
      </c>
      <c r="AH285" s="5">
        <v>49</v>
      </c>
      <c r="AI285" s="5">
        <v>8</v>
      </c>
      <c r="AJ285" s="5">
        <v>20</v>
      </c>
      <c r="AK285" s="5">
        <v>350</v>
      </c>
      <c r="AL285" s="5">
        <v>194</v>
      </c>
      <c r="AM285" s="5">
        <v>5</v>
      </c>
      <c r="AN285" s="5">
        <v>8</v>
      </c>
      <c r="AO285" s="5"/>
      <c r="AP285" s="5">
        <v>5</v>
      </c>
      <c r="AQ285" s="5">
        <v>62</v>
      </c>
      <c r="AR285" s="5">
        <v>60</v>
      </c>
      <c r="AS285" s="5">
        <v>28</v>
      </c>
      <c r="AT285" s="5">
        <v>29</v>
      </c>
      <c r="AU285" s="5">
        <v>308</v>
      </c>
      <c r="AV285" s="5">
        <v>302</v>
      </c>
      <c r="AW285" s="5"/>
      <c r="AX285" s="5">
        <v>333</v>
      </c>
      <c r="AY285" s="5">
        <v>111</v>
      </c>
      <c r="AZ285" s="5"/>
      <c r="BA285" s="5">
        <v>1</v>
      </c>
      <c r="BB285" s="5"/>
      <c r="BC285" s="5">
        <v>1</v>
      </c>
      <c r="BD285" s="5"/>
      <c r="BE285" s="5">
        <v>8140</v>
      </c>
      <c r="BF285" s="5"/>
      <c r="BG285" s="5"/>
      <c r="BH285" s="5"/>
      <c r="BI285" s="5"/>
      <c r="BJ285" s="5"/>
      <c r="BK285" s="5"/>
      <c r="BL285" s="5"/>
      <c r="BM285" s="5"/>
      <c r="BN285" s="5">
        <v>11</v>
      </c>
      <c r="BO285" s="5">
        <v>21</v>
      </c>
      <c r="BP285" s="5">
        <v>10</v>
      </c>
      <c r="BQ285" s="5"/>
      <c r="BR285" s="5"/>
      <c r="BS285" s="5">
        <v>35</v>
      </c>
      <c r="BT285" s="5">
        <v>1</v>
      </c>
      <c r="BU285" s="5">
        <v>25</v>
      </c>
      <c r="BV285" s="5">
        <v>17</v>
      </c>
      <c r="BW285" s="5">
        <v>8</v>
      </c>
      <c r="BX285" s="5">
        <v>2</v>
      </c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>
        <v>2</v>
      </c>
      <c r="CZ285" s="5">
        <v>68</v>
      </c>
      <c r="DA285" s="5">
        <v>124</v>
      </c>
      <c r="DB285" s="5">
        <v>60</v>
      </c>
      <c r="DC285" s="5">
        <v>4600</v>
      </c>
      <c r="DD285" s="5"/>
      <c r="DE285" s="5">
        <v>10</v>
      </c>
      <c r="DF285" s="5">
        <v>10</v>
      </c>
      <c r="DG285" s="5">
        <v>17</v>
      </c>
      <c r="DH285" s="5">
        <v>7</v>
      </c>
      <c r="DI285" s="5">
        <v>4</v>
      </c>
      <c r="DJ285" s="5">
        <v>6</v>
      </c>
      <c r="DK285" s="5">
        <v>4</v>
      </c>
      <c r="DL285" s="5">
        <v>19</v>
      </c>
      <c r="DM285" s="5">
        <v>20</v>
      </c>
      <c r="DN285" s="5">
        <v>11</v>
      </c>
      <c r="DO285" s="5">
        <v>7</v>
      </c>
      <c r="DP285" s="5">
        <v>4</v>
      </c>
      <c r="DQ285" s="5">
        <v>266</v>
      </c>
      <c r="DR285" s="5">
        <v>271</v>
      </c>
      <c r="DS285" s="5">
        <v>255</v>
      </c>
      <c r="DT285" s="5">
        <v>38</v>
      </c>
      <c r="DU285" s="5">
        <v>5</v>
      </c>
      <c r="DV285" s="5">
        <v>6</v>
      </c>
      <c r="DW285" s="5"/>
      <c r="DX285" s="5">
        <v>1</v>
      </c>
      <c r="DY285" s="5">
        <v>48</v>
      </c>
      <c r="DZ285" s="5">
        <v>50</v>
      </c>
      <c r="EA285" s="5">
        <v>24</v>
      </c>
      <c r="EB285" s="5">
        <v>22</v>
      </c>
      <c r="EC285" s="5">
        <v>4</v>
      </c>
      <c r="ED285" s="5">
        <v>5</v>
      </c>
      <c r="EE285" s="5"/>
      <c r="EF285" s="5">
        <v>3</v>
      </c>
      <c r="EG285" s="5">
        <v>45</v>
      </c>
      <c r="EH285" s="5">
        <v>52</v>
      </c>
      <c r="EI285" s="5">
        <v>26</v>
      </c>
      <c r="EJ285" s="5">
        <v>12</v>
      </c>
      <c r="EK285" s="5">
        <v>6</v>
      </c>
      <c r="EL285" s="5">
        <v>11</v>
      </c>
      <c r="EM285" s="5"/>
      <c r="EN285" s="5">
        <v>2</v>
      </c>
      <c r="EO285" s="5">
        <v>58</v>
      </c>
      <c r="EP285" s="5">
        <v>49</v>
      </c>
      <c r="EQ285" s="5">
        <v>17</v>
      </c>
      <c r="ER285" s="5">
        <v>18</v>
      </c>
    </row>
    <row r="286" spans="1:148" ht="15" x14ac:dyDescent="0.25">
      <c r="A286" s="4" t="s">
        <v>588</v>
      </c>
      <c r="B286" t="s">
        <v>22</v>
      </c>
      <c r="C286" t="s">
        <v>23</v>
      </c>
      <c r="D286" t="s">
        <v>540</v>
      </c>
      <c r="E286" t="s">
        <v>446</v>
      </c>
      <c r="F286" t="s">
        <v>589</v>
      </c>
      <c r="G286" t="s">
        <v>27</v>
      </c>
      <c r="H286" s="5">
        <v>23.21</v>
      </c>
      <c r="I286" s="5">
        <v>1184</v>
      </c>
      <c r="J286" s="9">
        <f t="shared" si="84"/>
        <v>0.63344594594594594</v>
      </c>
      <c r="K286" s="9">
        <f t="shared" si="85"/>
        <v>7.3902027027027026</v>
      </c>
      <c r="L286" s="10">
        <f t="shared" si="91"/>
        <v>0.22212837837837837</v>
      </c>
      <c r="M286" s="10">
        <f t="shared" si="92"/>
        <v>0.5869932432432432</v>
      </c>
      <c r="N286" s="10">
        <f t="shared" si="93"/>
        <v>0.19087837837837837</v>
      </c>
      <c r="O286" s="10">
        <f t="shared" si="94"/>
        <v>0.96902654867256632</v>
      </c>
      <c r="P286" s="11">
        <f t="shared" si="86"/>
        <v>28.800675675675677</v>
      </c>
      <c r="Q286" s="10">
        <f t="shared" si="87"/>
        <v>3.4532374100719423E-2</v>
      </c>
      <c r="R286" s="10">
        <f t="shared" si="95"/>
        <v>0.33333333333333331</v>
      </c>
      <c r="S286" s="10">
        <f t="shared" si="96"/>
        <v>0.70833333333333337</v>
      </c>
      <c r="T286" s="10">
        <f t="shared" si="97"/>
        <v>1</v>
      </c>
      <c r="U286" s="11">
        <f t="shared" si="88"/>
        <v>63</v>
      </c>
      <c r="V286" s="11">
        <f t="shared" si="89"/>
        <v>50</v>
      </c>
      <c r="W286" s="11">
        <f t="shared" si="98"/>
        <v>263</v>
      </c>
      <c r="X286" s="9">
        <f t="shared" si="99"/>
        <v>0</v>
      </c>
      <c r="Y286" s="9">
        <f t="shared" si="100"/>
        <v>0</v>
      </c>
      <c r="Z286" s="10">
        <f t="shared" si="101"/>
        <v>0.43065693430656932</v>
      </c>
      <c r="AA286" s="10"/>
      <c r="AB286" s="11">
        <f t="shared" si="102"/>
        <v>66.666666666666671</v>
      </c>
      <c r="AC286" s="11">
        <f t="shared" si="103"/>
        <v>169.76351351351352</v>
      </c>
      <c r="AD286" s="11">
        <f t="shared" si="90"/>
        <v>5.0675675675675675</v>
      </c>
      <c r="AE286" s="9">
        <f t="shared" si="104"/>
        <v>1</v>
      </c>
      <c r="AF286" s="5">
        <v>43</v>
      </c>
      <c r="AG286" s="5">
        <v>60</v>
      </c>
      <c r="AH286" s="5">
        <v>100</v>
      </c>
      <c r="AI286" s="5">
        <v>16</v>
      </c>
      <c r="AJ286" s="5">
        <v>44</v>
      </c>
      <c r="AK286" s="5">
        <v>695</v>
      </c>
      <c r="AL286" s="5">
        <v>226</v>
      </c>
      <c r="AM286" s="5">
        <v>17</v>
      </c>
      <c r="AN286" s="5">
        <v>10</v>
      </c>
      <c r="AO286" s="5"/>
      <c r="AP286" s="5">
        <v>7</v>
      </c>
      <c r="AQ286" s="5">
        <v>102</v>
      </c>
      <c r="AR286" s="5">
        <v>101</v>
      </c>
      <c r="AS286" s="5">
        <v>56</v>
      </c>
      <c r="AT286" s="5">
        <v>46</v>
      </c>
      <c r="AU286" s="5">
        <v>455</v>
      </c>
      <c r="AV286" s="5">
        <v>455</v>
      </c>
      <c r="AW286" s="5"/>
      <c r="AX286" s="5">
        <v>464</v>
      </c>
      <c r="AY286" s="5">
        <v>137</v>
      </c>
      <c r="AZ286" s="5"/>
      <c r="BA286" s="5"/>
      <c r="BB286" s="5"/>
      <c r="BC286" s="5">
        <v>1</v>
      </c>
      <c r="BD286" s="5"/>
      <c r="BE286" s="5">
        <v>9765</v>
      </c>
      <c r="BF286" s="5"/>
      <c r="BG286" s="5"/>
      <c r="BH286" s="5">
        <v>1</v>
      </c>
      <c r="BI286" s="5"/>
      <c r="BJ286" s="5"/>
      <c r="BK286" s="5"/>
      <c r="BL286" s="5"/>
      <c r="BM286" s="5"/>
      <c r="BN286" s="5">
        <v>30</v>
      </c>
      <c r="BO286" s="5">
        <v>22</v>
      </c>
      <c r="BP286" s="5">
        <v>28</v>
      </c>
      <c r="BQ286" s="5"/>
      <c r="BR286" s="5"/>
      <c r="BS286" s="5">
        <v>15</v>
      </c>
      <c r="BT286" s="5">
        <v>1</v>
      </c>
      <c r="BU286" s="5">
        <v>60</v>
      </c>
      <c r="BV286" s="5">
        <v>52</v>
      </c>
      <c r="BW286" s="5"/>
      <c r="BX286" s="5">
        <v>4</v>
      </c>
      <c r="BY286" s="5"/>
      <c r="BZ286" s="5">
        <v>2</v>
      </c>
      <c r="CA286" s="5">
        <v>137</v>
      </c>
      <c r="CB286" s="5"/>
      <c r="CC286" s="5">
        <v>18</v>
      </c>
      <c r="CD286" s="5">
        <v>80</v>
      </c>
      <c r="CE286" s="5">
        <v>63</v>
      </c>
      <c r="CF286" s="5">
        <v>74</v>
      </c>
      <c r="CG286" s="5">
        <v>24</v>
      </c>
      <c r="CH286" s="5">
        <v>137</v>
      </c>
      <c r="CI286" s="5">
        <v>2</v>
      </c>
      <c r="CJ286" s="5">
        <v>22</v>
      </c>
      <c r="CK286" s="5"/>
      <c r="CL286" s="5">
        <v>59</v>
      </c>
      <c r="CM286" s="5">
        <v>2</v>
      </c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>
        <v>1</v>
      </c>
      <c r="CZ286" s="5">
        <v>201</v>
      </c>
      <c r="DA286" s="5">
        <v>107</v>
      </c>
      <c r="DB286" s="5">
        <v>39</v>
      </c>
      <c r="DC286" s="5">
        <v>2000</v>
      </c>
      <c r="DD286" s="5"/>
      <c r="DE286" s="5">
        <v>14</v>
      </c>
      <c r="DF286" s="5">
        <v>6</v>
      </c>
      <c r="DG286" s="5">
        <v>24</v>
      </c>
      <c r="DH286" s="5">
        <v>8</v>
      </c>
      <c r="DI286" s="5">
        <v>2</v>
      </c>
      <c r="DJ286" s="5">
        <v>15</v>
      </c>
      <c r="DK286" s="5">
        <v>4</v>
      </c>
      <c r="DL286" s="5">
        <v>15</v>
      </c>
      <c r="DM286" s="5">
        <v>21</v>
      </c>
      <c r="DN286" s="5">
        <v>14</v>
      </c>
      <c r="DO286" s="5">
        <v>9</v>
      </c>
      <c r="DP286" s="5">
        <v>5</v>
      </c>
      <c r="DQ286" s="5">
        <v>341</v>
      </c>
      <c r="DR286" s="5">
        <v>354</v>
      </c>
      <c r="DS286" s="5">
        <v>328</v>
      </c>
      <c r="DT286" s="5">
        <v>65</v>
      </c>
      <c r="DU286" s="5">
        <v>18</v>
      </c>
      <c r="DV286" s="5">
        <v>16</v>
      </c>
      <c r="DW286" s="5"/>
      <c r="DX286" s="5">
        <v>9</v>
      </c>
      <c r="DY286" s="5">
        <v>86</v>
      </c>
      <c r="DZ286" s="5">
        <v>100</v>
      </c>
      <c r="EA286" s="5">
        <v>38</v>
      </c>
      <c r="EB286" s="5">
        <v>47</v>
      </c>
      <c r="EC286" s="5">
        <v>12</v>
      </c>
      <c r="ED286" s="5">
        <v>16</v>
      </c>
      <c r="EE286" s="5"/>
      <c r="EF286" s="5">
        <v>9</v>
      </c>
      <c r="EG286" s="5">
        <v>74</v>
      </c>
      <c r="EH286" s="5">
        <v>105</v>
      </c>
      <c r="EI286" s="5">
        <v>59</v>
      </c>
      <c r="EJ286" s="5">
        <v>31</v>
      </c>
      <c r="EK286" s="5">
        <v>16</v>
      </c>
      <c r="EL286" s="5">
        <v>18</v>
      </c>
      <c r="EM286" s="5"/>
      <c r="EN286" s="5">
        <v>3</v>
      </c>
      <c r="EO286" s="5">
        <v>95</v>
      </c>
      <c r="EP286" s="5">
        <v>100</v>
      </c>
      <c r="EQ286" s="5">
        <v>45</v>
      </c>
      <c r="ER286" s="5">
        <v>39</v>
      </c>
    </row>
    <row r="287" spans="1:148" ht="15" x14ac:dyDescent="0.25">
      <c r="A287" s="4" t="s">
        <v>590</v>
      </c>
      <c r="B287" t="s">
        <v>22</v>
      </c>
      <c r="C287" t="s">
        <v>23</v>
      </c>
      <c r="D287" t="s">
        <v>540</v>
      </c>
      <c r="E287" t="s">
        <v>446</v>
      </c>
      <c r="F287" t="s">
        <v>591</v>
      </c>
      <c r="G287" t="s">
        <v>35</v>
      </c>
      <c r="H287" s="5">
        <v>4.93</v>
      </c>
      <c r="I287" s="5">
        <v>84</v>
      </c>
      <c r="J287" s="9">
        <f t="shared" si="84"/>
        <v>-5.9523809523809517</v>
      </c>
      <c r="K287" s="9">
        <f t="shared" si="85"/>
        <v>-23.809523809523807</v>
      </c>
      <c r="L287" s="10">
        <f t="shared" si="91"/>
        <v>0.13095238095238096</v>
      </c>
      <c r="M287" s="10">
        <f t="shared" si="92"/>
        <v>0.54761904761904767</v>
      </c>
      <c r="N287" s="10">
        <f t="shared" si="93"/>
        <v>0.32142857142857145</v>
      </c>
      <c r="O287" s="10">
        <f t="shared" si="94"/>
        <v>0.37037037037037035</v>
      </c>
      <c r="P287" s="11">
        <f t="shared" si="86"/>
        <v>39.285714285714285</v>
      </c>
      <c r="Q287" s="10">
        <f t="shared" si="87"/>
        <v>2.1739130434782608E-2</v>
      </c>
      <c r="R287" s="10">
        <f t="shared" si="95"/>
        <v>0</v>
      </c>
      <c r="S287" s="10">
        <f t="shared" si="96"/>
        <v>0</v>
      </c>
      <c r="T287" s="10">
        <f t="shared" si="97"/>
        <v>0.90566037735849059</v>
      </c>
      <c r="U287" s="11">
        <f t="shared" si="88"/>
        <v>5</v>
      </c>
      <c r="V287" s="11">
        <f t="shared" si="89"/>
        <v>5</v>
      </c>
      <c r="W287" s="11">
        <f t="shared" si="98"/>
        <v>11</v>
      </c>
      <c r="X287" s="9">
        <f t="shared" si="99"/>
        <v>0</v>
      </c>
      <c r="Y287" s="9">
        <f t="shared" si="100"/>
        <v>0</v>
      </c>
      <c r="Z287" s="10" t="e">
        <f t="shared" si="101"/>
        <v>#DIV/0!</v>
      </c>
      <c r="AA287" s="10"/>
      <c r="AB287" s="11">
        <f t="shared" si="102"/>
        <v>0</v>
      </c>
      <c r="AC287" s="11">
        <f t="shared" si="103"/>
        <v>0</v>
      </c>
      <c r="AD287" s="11">
        <f t="shared" si="90"/>
        <v>11.904761904761903</v>
      </c>
      <c r="AE287" s="9" t="e">
        <f t="shared" si="104"/>
        <v>#DIV/0!</v>
      </c>
      <c r="AF287" s="5">
        <v>2</v>
      </c>
      <c r="AG287" s="5">
        <v>4</v>
      </c>
      <c r="AH287" s="5">
        <v>3</v>
      </c>
      <c r="AI287" s="5">
        <v>1</v>
      </c>
      <c r="AJ287" s="5">
        <v>1</v>
      </c>
      <c r="AK287" s="5">
        <v>46</v>
      </c>
      <c r="AL287" s="5">
        <v>27</v>
      </c>
      <c r="AM287" s="5"/>
      <c r="AN287" s="5">
        <v>2</v>
      </c>
      <c r="AO287" s="5"/>
      <c r="AP287" s="5"/>
      <c r="AQ287" s="5">
        <v>2</v>
      </c>
      <c r="AR287" s="5">
        <v>9</v>
      </c>
      <c r="AS287" s="5">
        <v>1</v>
      </c>
      <c r="AT287" s="5">
        <v>8</v>
      </c>
      <c r="AU287" s="5">
        <v>53</v>
      </c>
      <c r="AV287" s="5">
        <v>48</v>
      </c>
      <c r="AW287" s="5"/>
      <c r="AX287" s="5">
        <v>60</v>
      </c>
      <c r="AY287" s="5">
        <v>24</v>
      </c>
      <c r="AZ287" s="5">
        <v>1</v>
      </c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>
        <v>3</v>
      </c>
      <c r="BQ287" s="5"/>
      <c r="BR287" s="5"/>
      <c r="BS287" s="5">
        <v>6</v>
      </c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>
        <v>1</v>
      </c>
      <c r="CZ287" s="5"/>
      <c r="DA287" s="5"/>
      <c r="DB287" s="5">
        <v>5</v>
      </c>
      <c r="DC287" s="5">
        <v>229</v>
      </c>
      <c r="DD287" s="5"/>
      <c r="DE287" s="5">
        <v>1</v>
      </c>
      <c r="DF287" s="5">
        <v>1</v>
      </c>
      <c r="DG287" s="5">
        <v>1</v>
      </c>
      <c r="DH287" s="5"/>
      <c r="DI287" s="5"/>
      <c r="DJ287" s="5"/>
      <c r="DK287" s="5"/>
      <c r="DL287" s="5">
        <v>1</v>
      </c>
      <c r="DM287" s="5">
        <v>1</v>
      </c>
      <c r="DN287" s="5">
        <v>1</v>
      </c>
      <c r="DO287" s="5">
        <v>1</v>
      </c>
      <c r="DP287" s="5"/>
      <c r="DQ287" s="5">
        <v>33</v>
      </c>
      <c r="DR287" s="5">
        <v>36</v>
      </c>
      <c r="DS287" s="5">
        <v>32</v>
      </c>
      <c r="DT287" s="5">
        <v>1</v>
      </c>
      <c r="DU287" s="5">
        <v>3</v>
      </c>
      <c r="DV287" s="5">
        <v>2</v>
      </c>
      <c r="DW287" s="5"/>
      <c r="DX287" s="5"/>
      <c r="DY287" s="5">
        <v>5</v>
      </c>
      <c r="DZ287" s="5">
        <v>12</v>
      </c>
      <c r="EA287" s="5">
        <v>4</v>
      </c>
      <c r="EB287" s="5">
        <v>2</v>
      </c>
      <c r="EC287" s="5"/>
      <c r="ED287" s="5">
        <v>1</v>
      </c>
      <c r="EE287" s="5"/>
      <c r="EF287" s="5"/>
      <c r="EG287" s="5">
        <v>4</v>
      </c>
      <c r="EH287" s="5">
        <v>12</v>
      </c>
      <c r="EI287" s="5">
        <v>6</v>
      </c>
      <c r="EJ287" s="5">
        <v>1</v>
      </c>
      <c r="EK287" s="5">
        <v>2</v>
      </c>
      <c r="EL287" s="5">
        <v>2</v>
      </c>
      <c r="EM287" s="5"/>
      <c r="EN287" s="5"/>
      <c r="EO287" s="5">
        <v>19</v>
      </c>
      <c r="EP287" s="5">
        <v>13</v>
      </c>
      <c r="EQ287" s="5">
        <v>3</v>
      </c>
      <c r="ER287" s="5">
        <v>11</v>
      </c>
    </row>
    <row r="288" spans="1:148" ht="15" x14ac:dyDescent="0.25">
      <c r="A288" s="4" t="s">
        <v>592</v>
      </c>
      <c r="B288" t="s">
        <v>22</v>
      </c>
      <c r="C288" t="s">
        <v>23</v>
      </c>
      <c r="D288" t="s">
        <v>540</v>
      </c>
      <c r="E288" t="s">
        <v>446</v>
      </c>
      <c r="F288" t="s">
        <v>593</v>
      </c>
      <c r="G288" t="s">
        <v>49</v>
      </c>
      <c r="H288" s="5">
        <v>17.010000000000002</v>
      </c>
      <c r="I288" s="5">
        <v>572</v>
      </c>
      <c r="J288" s="9">
        <f t="shared" si="84"/>
        <v>-6.1188811188811192</v>
      </c>
      <c r="K288" s="9">
        <f t="shared" si="85"/>
        <v>15.734265734265735</v>
      </c>
      <c r="L288" s="10">
        <f t="shared" si="91"/>
        <v>0.16433566433566432</v>
      </c>
      <c r="M288" s="10">
        <f t="shared" si="92"/>
        <v>0.57692307692307687</v>
      </c>
      <c r="N288" s="10">
        <f t="shared" si="93"/>
        <v>0.25874125874125875</v>
      </c>
      <c r="O288" s="10">
        <f t="shared" si="94"/>
        <v>0.46621621621621623</v>
      </c>
      <c r="P288" s="11">
        <f t="shared" si="86"/>
        <v>461.88811188811189</v>
      </c>
      <c r="Q288" s="10">
        <f t="shared" si="87"/>
        <v>3.9393939393939391E-2</v>
      </c>
      <c r="R288" s="10">
        <f t="shared" si="95"/>
        <v>0.46153846153846156</v>
      </c>
      <c r="S288" s="10">
        <f t="shared" si="96"/>
        <v>0.38461538461538464</v>
      </c>
      <c r="T288" s="10">
        <f t="shared" si="97"/>
        <v>0.99628252788104088</v>
      </c>
      <c r="U288" s="11">
        <f t="shared" si="88"/>
        <v>18</v>
      </c>
      <c r="V288" s="11">
        <f t="shared" si="89"/>
        <v>27</v>
      </c>
      <c r="W288" s="11">
        <f t="shared" si="98"/>
        <v>94</v>
      </c>
      <c r="X288" s="9">
        <f t="shared" si="99"/>
        <v>1.7482517482517483</v>
      </c>
      <c r="Y288" s="9">
        <f t="shared" si="100"/>
        <v>0</v>
      </c>
      <c r="Z288" s="10">
        <f t="shared" si="101"/>
        <v>0.17910447761194029</v>
      </c>
      <c r="AA288" s="10"/>
      <c r="AB288" s="11">
        <f t="shared" si="102"/>
        <v>166.66666666666666</v>
      </c>
      <c r="AC288" s="11">
        <f t="shared" si="103"/>
        <v>52.447552447552447</v>
      </c>
      <c r="AD288" s="11">
        <f t="shared" si="90"/>
        <v>6.9930069930069934</v>
      </c>
      <c r="AE288" s="9">
        <f t="shared" si="104"/>
        <v>0.67164179104477617</v>
      </c>
      <c r="AF288" s="5">
        <v>15</v>
      </c>
      <c r="AG288" s="5">
        <v>12</v>
      </c>
      <c r="AH288" s="5">
        <v>37</v>
      </c>
      <c r="AI288" s="5">
        <v>5</v>
      </c>
      <c r="AJ288" s="5">
        <v>25</v>
      </c>
      <c r="AK288" s="5">
        <v>330</v>
      </c>
      <c r="AL288" s="5">
        <v>148</v>
      </c>
      <c r="AM288" s="5">
        <v>3</v>
      </c>
      <c r="AN288" s="5">
        <v>5</v>
      </c>
      <c r="AO288" s="5"/>
      <c r="AP288" s="5">
        <v>2</v>
      </c>
      <c r="AQ288" s="5">
        <v>50</v>
      </c>
      <c r="AR288" s="5">
        <v>33</v>
      </c>
      <c r="AS288" s="5">
        <v>28</v>
      </c>
      <c r="AT288" s="5">
        <v>14</v>
      </c>
      <c r="AU288" s="5">
        <v>269</v>
      </c>
      <c r="AV288" s="5">
        <v>268</v>
      </c>
      <c r="AW288" s="5"/>
      <c r="AX288" s="5">
        <v>266</v>
      </c>
      <c r="AY288" s="5">
        <v>65</v>
      </c>
      <c r="AZ288" s="5"/>
      <c r="BA288" s="5">
        <v>1</v>
      </c>
      <c r="BB288" s="5"/>
      <c r="BC288" s="5">
        <v>1</v>
      </c>
      <c r="BD288" s="5"/>
      <c r="BE288" s="5">
        <v>8544</v>
      </c>
      <c r="BF288" s="5"/>
      <c r="BG288" s="5"/>
      <c r="BH288" s="5">
        <v>1</v>
      </c>
      <c r="BI288" s="5"/>
      <c r="BJ288" s="5"/>
      <c r="BK288" s="5"/>
      <c r="BL288" s="5"/>
      <c r="BM288" s="5"/>
      <c r="BN288" s="5">
        <v>19</v>
      </c>
      <c r="BO288" s="5">
        <v>7</v>
      </c>
      <c r="BP288" s="5">
        <v>17</v>
      </c>
      <c r="BQ288" s="5"/>
      <c r="BR288" s="5"/>
      <c r="BS288" s="5">
        <v>28</v>
      </c>
      <c r="BT288" s="5">
        <v>1</v>
      </c>
      <c r="BU288" s="5">
        <v>25</v>
      </c>
      <c r="BV288" s="5">
        <v>21</v>
      </c>
      <c r="BW288" s="5">
        <v>2</v>
      </c>
      <c r="BX288" s="5">
        <v>2</v>
      </c>
      <c r="BY288" s="5"/>
      <c r="BZ288" s="5">
        <v>1</v>
      </c>
      <c r="CA288" s="5">
        <v>67</v>
      </c>
      <c r="CB288" s="5"/>
      <c r="CC288" s="5">
        <v>11</v>
      </c>
      <c r="CD288" s="5">
        <v>49</v>
      </c>
      <c r="CE288" s="5">
        <v>38</v>
      </c>
      <c r="CF288" s="5">
        <v>29</v>
      </c>
      <c r="CG288" s="5">
        <v>9</v>
      </c>
      <c r="CH288" s="5">
        <v>45</v>
      </c>
      <c r="CI288" s="5">
        <v>1</v>
      </c>
      <c r="CJ288" s="5">
        <v>12</v>
      </c>
      <c r="CK288" s="5"/>
      <c r="CL288" s="5">
        <v>12</v>
      </c>
      <c r="CM288" s="5">
        <v>1</v>
      </c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>
        <v>1</v>
      </c>
      <c r="CZ288" s="5">
        <v>30</v>
      </c>
      <c r="DA288" s="5">
        <v>20</v>
      </c>
      <c r="DB288" s="5">
        <v>33</v>
      </c>
      <c r="DC288" s="5">
        <v>2875</v>
      </c>
      <c r="DD288" s="5">
        <v>1</v>
      </c>
      <c r="DE288" s="5">
        <v>4</v>
      </c>
      <c r="DF288" s="5">
        <v>4</v>
      </c>
      <c r="DG288" s="5">
        <v>13</v>
      </c>
      <c r="DH288" s="5">
        <v>6</v>
      </c>
      <c r="DI288" s="5">
        <v>1</v>
      </c>
      <c r="DJ288" s="5">
        <v>4</v>
      </c>
      <c r="DK288" s="5">
        <v>3</v>
      </c>
      <c r="DL288" s="5">
        <v>7</v>
      </c>
      <c r="DM288" s="5">
        <v>9</v>
      </c>
      <c r="DN288" s="5">
        <v>9</v>
      </c>
      <c r="DO288" s="5">
        <v>6</v>
      </c>
      <c r="DP288" s="5">
        <v>3</v>
      </c>
      <c r="DQ288" s="5">
        <v>2642</v>
      </c>
      <c r="DR288" s="5">
        <v>2646</v>
      </c>
      <c r="DS288" s="5">
        <v>200</v>
      </c>
      <c r="DT288" s="5">
        <v>28.5</v>
      </c>
      <c r="DU288" s="5">
        <v>4</v>
      </c>
      <c r="DV288" s="5">
        <v>13</v>
      </c>
      <c r="DW288" s="5"/>
      <c r="DX288" s="5"/>
      <c r="DY288" s="5">
        <v>25</v>
      </c>
      <c r="DZ288" s="5">
        <v>33</v>
      </c>
      <c r="EA288" s="5">
        <v>10</v>
      </c>
      <c r="EB288" s="5">
        <v>10</v>
      </c>
      <c r="EC288" s="5">
        <v>5</v>
      </c>
      <c r="ED288" s="5">
        <v>5</v>
      </c>
      <c r="EE288" s="5"/>
      <c r="EF288" s="5">
        <v>1</v>
      </c>
      <c r="EG288" s="5">
        <v>46</v>
      </c>
      <c r="EH288" s="5">
        <v>40</v>
      </c>
      <c r="EI288" s="5">
        <v>26</v>
      </c>
      <c r="EJ288" s="5">
        <v>20</v>
      </c>
      <c r="EK288" s="5">
        <v>6</v>
      </c>
      <c r="EL288" s="5">
        <v>9</v>
      </c>
      <c r="EM288" s="5"/>
      <c r="EN288" s="5"/>
      <c r="EO288" s="5">
        <v>48</v>
      </c>
      <c r="EP288" s="5">
        <v>71</v>
      </c>
      <c r="EQ288" s="5">
        <v>32</v>
      </c>
      <c r="ER288" s="5">
        <v>16</v>
      </c>
    </row>
    <row r="289" spans="1:148" ht="15" x14ac:dyDescent="0.25">
      <c r="A289" s="4" t="s">
        <v>594</v>
      </c>
      <c r="B289" t="s">
        <v>22</v>
      </c>
      <c r="C289" t="s">
        <v>23</v>
      </c>
      <c r="D289" t="s">
        <v>540</v>
      </c>
      <c r="E289" t="s">
        <v>446</v>
      </c>
      <c r="F289" t="s">
        <v>595</v>
      </c>
      <c r="G289" t="s">
        <v>35</v>
      </c>
      <c r="H289" s="5">
        <v>3.17</v>
      </c>
      <c r="I289" s="5">
        <v>144</v>
      </c>
      <c r="J289" s="9">
        <f t="shared" si="84"/>
        <v>3.4722222222222223</v>
      </c>
      <c r="K289" s="9">
        <f t="shared" si="85"/>
        <v>-10.416666666666668</v>
      </c>
      <c r="L289" s="10">
        <f t="shared" si="91"/>
        <v>0.22916666666666666</v>
      </c>
      <c r="M289" s="10">
        <f t="shared" si="92"/>
        <v>0.61111111111111116</v>
      </c>
      <c r="N289" s="10">
        <f t="shared" si="93"/>
        <v>0.15972222222222221</v>
      </c>
      <c r="O289" s="10">
        <f t="shared" si="94"/>
        <v>1.1304347826086956</v>
      </c>
      <c r="P289" s="11">
        <f t="shared" si="86"/>
        <v>22.222222222222221</v>
      </c>
      <c r="Q289" s="10">
        <f t="shared" si="87"/>
        <v>5.6818181818181816E-2</v>
      </c>
      <c r="R289" s="10">
        <f t="shared" si="95"/>
        <v>0.4</v>
      </c>
      <c r="S289" s="10">
        <f t="shared" si="96"/>
        <v>0.6</v>
      </c>
      <c r="T289" s="10">
        <f t="shared" si="97"/>
        <v>0.95238095238095233</v>
      </c>
      <c r="U289" s="11">
        <f t="shared" si="88"/>
        <v>7</v>
      </c>
      <c r="V289" s="11">
        <f t="shared" si="89"/>
        <v>5</v>
      </c>
      <c r="W289" s="11">
        <f t="shared" si="98"/>
        <v>33</v>
      </c>
      <c r="X289" s="9">
        <f t="shared" si="99"/>
        <v>0</v>
      </c>
      <c r="Y289" s="9">
        <f t="shared" si="100"/>
        <v>0</v>
      </c>
      <c r="Z289" s="10" t="e">
        <f t="shared" si="101"/>
        <v>#DIV/0!</v>
      </c>
      <c r="AA289" s="10"/>
      <c r="AB289" s="11">
        <f t="shared" si="102"/>
        <v>0</v>
      </c>
      <c r="AC289" s="11">
        <f t="shared" si="103"/>
        <v>0</v>
      </c>
      <c r="AD289" s="11">
        <f t="shared" si="90"/>
        <v>0</v>
      </c>
      <c r="AE289" s="9" t="e">
        <f t="shared" si="104"/>
        <v>#DIV/0!</v>
      </c>
      <c r="AF289" s="5">
        <v>5</v>
      </c>
      <c r="AG289" s="5">
        <v>6</v>
      </c>
      <c r="AH289" s="5">
        <v>15</v>
      </c>
      <c r="AI289" s="5"/>
      <c r="AJ289" s="5">
        <v>7</v>
      </c>
      <c r="AK289" s="5">
        <v>88</v>
      </c>
      <c r="AL289" s="5">
        <v>23</v>
      </c>
      <c r="AM289" s="5">
        <v>2</v>
      </c>
      <c r="AN289" s="5"/>
      <c r="AO289" s="5"/>
      <c r="AP289" s="5">
        <v>2</v>
      </c>
      <c r="AQ289" s="5">
        <v>16</v>
      </c>
      <c r="AR289" s="5">
        <v>23</v>
      </c>
      <c r="AS289" s="5">
        <v>4</v>
      </c>
      <c r="AT289" s="5">
        <v>11</v>
      </c>
      <c r="AU289" s="5">
        <v>63</v>
      </c>
      <c r="AV289" s="5">
        <v>60</v>
      </c>
      <c r="AW289" s="5"/>
      <c r="AX289" s="5">
        <v>60</v>
      </c>
      <c r="AY289" s="5">
        <v>15</v>
      </c>
      <c r="AZ289" s="5">
        <v>1</v>
      </c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>
        <v>12</v>
      </c>
      <c r="BO289" s="5">
        <v>4</v>
      </c>
      <c r="BP289" s="5">
        <v>2</v>
      </c>
      <c r="BQ289" s="5"/>
      <c r="BR289" s="5"/>
      <c r="BS289" s="5">
        <v>4</v>
      </c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>
        <v>1</v>
      </c>
      <c r="CZ289" s="5"/>
      <c r="DA289" s="5"/>
      <c r="DB289" s="5">
        <v>6</v>
      </c>
      <c r="DC289" s="5">
        <v>460</v>
      </c>
      <c r="DD289" s="5"/>
      <c r="DE289" s="5"/>
      <c r="DF289" s="5"/>
      <c r="DG289" s="5">
        <v>5</v>
      </c>
      <c r="DH289" s="5">
        <v>2</v>
      </c>
      <c r="DI289" s="5"/>
      <c r="DJ289" s="5">
        <v>3</v>
      </c>
      <c r="DK289" s="5">
        <v>1</v>
      </c>
      <c r="DL289" s="5">
        <v>3</v>
      </c>
      <c r="DM289" s="5">
        <v>4</v>
      </c>
      <c r="DN289" s="5">
        <v>4</v>
      </c>
      <c r="DO289" s="5"/>
      <c r="DP289" s="5">
        <v>4</v>
      </c>
      <c r="DQ289" s="5">
        <v>32</v>
      </c>
      <c r="DR289" s="5">
        <v>32</v>
      </c>
      <c r="DS289" s="5">
        <v>31</v>
      </c>
      <c r="DT289" s="5">
        <v>17.5</v>
      </c>
      <c r="DU289" s="5"/>
      <c r="DV289" s="5">
        <v>1</v>
      </c>
      <c r="DW289" s="5"/>
      <c r="DX289" s="5">
        <v>1</v>
      </c>
      <c r="DY289" s="5">
        <v>12</v>
      </c>
      <c r="DZ289" s="5">
        <v>16</v>
      </c>
      <c r="EA289" s="5">
        <v>10</v>
      </c>
      <c r="EB289" s="5">
        <v>10</v>
      </c>
      <c r="EC289" s="5">
        <v>2</v>
      </c>
      <c r="ED289" s="5">
        <v>4</v>
      </c>
      <c r="EE289" s="5"/>
      <c r="EF289" s="5">
        <v>1</v>
      </c>
      <c r="EG289" s="5">
        <v>23</v>
      </c>
      <c r="EH289" s="5">
        <v>13</v>
      </c>
      <c r="EI289" s="5">
        <v>8</v>
      </c>
      <c r="EJ289" s="5">
        <v>13</v>
      </c>
      <c r="EK289" s="5">
        <v>3</v>
      </c>
      <c r="EL289" s="5"/>
      <c r="EM289" s="5"/>
      <c r="EN289" s="5">
        <v>1</v>
      </c>
      <c r="EO289" s="5">
        <v>8</v>
      </c>
      <c r="EP289" s="5">
        <v>23</v>
      </c>
      <c r="EQ289" s="5">
        <v>8</v>
      </c>
      <c r="ER289" s="5">
        <v>2</v>
      </c>
    </row>
    <row r="290" spans="1:148" ht="15" x14ac:dyDescent="0.25">
      <c r="A290" s="4" t="s">
        <v>596</v>
      </c>
      <c r="H290" s="5">
        <v>1022.09</v>
      </c>
      <c r="I290" s="5">
        <v>57597</v>
      </c>
      <c r="J290" s="9">
        <f t="shared" si="84"/>
        <v>-6.3458166223935271</v>
      </c>
      <c r="K290" s="9">
        <f t="shared" si="85"/>
        <v>0.66409708839002035</v>
      </c>
      <c r="L290" s="10">
        <f t="shared" si="91"/>
        <v>0.1690539437817942</v>
      </c>
      <c r="M290" s="10">
        <f t="shared" si="92"/>
        <v>0.56390089761619533</v>
      </c>
      <c r="N290" s="10">
        <f t="shared" si="93"/>
        <v>0.2670451586020105</v>
      </c>
      <c r="O290" s="10">
        <f t="shared" si="94"/>
        <v>0.51856186203757881</v>
      </c>
      <c r="P290" s="11">
        <f t="shared" si="86"/>
        <v>37.347431289824122</v>
      </c>
      <c r="Q290" s="10">
        <f t="shared" si="87"/>
        <v>2.6755749869146219E-2</v>
      </c>
      <c r="R290" s="10">
        <f t="shared" si="95"/>
        <v>0.3613348676639816</v>
      </c>
      <c r="S290" s="10">
        <f t="shared" si="96"/>
        <v>0.44188722669735325</v>
      </c>
      <c r="T290" s="10">
        <f t="shared" si="97"/>
        <v>0.99423335176554228</v>
      </c>
      <c r="U290" s="11">
        <f t="shared" si="88"/>
        <v>2088</v>
      </c>
      <c r="V290" s="11">
        <f t="shared" si="89"/>
        <v>2745</v>
      </c>
      <c r="W290" s="11">
        <f t="shared" si="98"/>
        <v>9737</v>
      </c>
      <c r="X290" s="9">
        <f t="shared" si="99"/>
        <v>0.468774415334132</v>
      </c>
      <c r="Y290" s="9">
        <f t="shared" si="100"/>
        <v>0.41080414912190616</v>
      </c>
      <c r="Z290" s="10">
        <f t="shared" si="101"/>
        <v>4.4574157601485802E-2</v>
      </c>
      <c r="AA290" s="10"/>
      <c r="AB290" s="11">
        <f t="shared" si="102"/>
        <v>107.38671632526381</v>
      </c>
      <c r="AC290" s="11">
        <f t="shared" si="103"/>
        <v>108.04382172682605</v>
      </c>
      <c r="AD290" s="11">
        <f t="shared" si="90"/>
        <v>5.8162751532197863</v>
      </c>
      <c r="AE290" s="9">
        <f t="shared" si="104"/>
        <v>0.80127354736004242</v>
      </c>
      <c r="AF290" s="5">
        <v>1595</v>
      </c>
      <c r="AG290" s="5">
        <v>1611</v>
      </c>
      <c r="AH290" s="5">
        <v>4200</v>
      </c>
      <c r="AI290" s="5">
        <v>570</v>
      </c>
      <c r="AJ290" s="5">
        <v>1761</v>
      </c>
      <c r="AK290" s="5">
        <v>32479</v>
      </c>
      <c r="AL290" s="5">
        <v>15381</v>
      </c>
      <c r="AM290" s="5">
        <v>476</v>
      </c>
      <c r="AN290" s="5">
        <v>807</v>
      </c>
      <c r="AO290" s="5">
        <v>2</v>
      </c>
      <c r="AP290" s="5">
        <v>127</v>
      </c>
      <c r="AQ290" s="5">
        <v>3592</v>
      </c>
      <c r="AR290" s="5">
        <v>3629</v>
      </c>
      <c r="AS290" s="5">
        <v>1638</v>
      </c>
      <c r="AT290" s="5">
        <v>1705</v>
      </c>
      <c r="AU290" s="5">
        <v>25318</v>
      </c>
      <c r="AV290" s="5">
        <v>25172</v>
      </c>
      <c r="AW290" s="5">
        <v>19715</v>
      </c>
      <c r="AX290" s="5">
        <v>28188</v>
      </c>
      <c r="AY290" s="5">
        <v>16769</v>
      </c>
      <c r="AZ290" s="5">
        <v>34</v>
      </c>
      <c r="BA290" s="5">
        <v>27</v>
      </c>
      <c r="BB290" s="5">
        <v>4</v>
      </c>
      <c r="BC290" s="5">
        <v>27</v>
      </c>
      <c r="BD290" s="5">
        <v>6</v>
      </c>
      <c r="BE290" s="5">
        <v>323059</v>
      </c>
      <c r="BF290" s="5">
        <v>39709</v>
      </c>
      <c r="BG290" s="5">
        <v>28</v>
      </c>
      <c r="BH290" s="5">
        <v>3</v>
      </c>
      <c r="BI290" s="5">
        <v>4</v>
      </c>
      <c r="BJ290" s="5">
        <v>226</v>
      </c>
      <c r="BK290" s="5">
        <v>226</v>
      </c>
      <c r="BL290" s="5">
        <v>30</v>
      </c>
      <c r="BM290" s="5">
        <v>28</v>
      </c>
      <c r="BN290" s="5">
        <v>186</v>
      </c>
      <c r="BO290" s="5">
        <v>225</v>
      </c>
      <c r="BP290" s="5">
        <v>636</v>
      </c>
      <c r="BQ290" s="5">
        <v>2</v>
      </c>
      <c r="BR290" s="5">
        <v>34</v>
      </c>
      <c r="BS290" s="5">
        <v>1711</v>
      </c>
      <c r="BT290" s="5">
        <v>47</v>
      </c>
      <c r="BU290" s="5">
        <v>2280</v>
      </c>
      <c r="BV290" s="5">
        <v>1855</v>
      </c>
      <c r="BW290" s="5">
        <v>120</v>
      </c>
      <c r="BX290" s="5">
        <v>173</v>
      </c>
      <c r="BY290" s="5">
        <v>8</v>
      </c>
      <c r="BZ290" s="5">
        <v>22</v>
      </c>
      <c r="CA290" s="5">
        <v>3769</v>
      </c>
      <c r="CB290" s="5"/>
      <c r="CC290" s="5">
        <v>429</v>
      </c>
      <c r="CD290" s="5">
        <v>1115</v>
      </c>
      <c r="CE290" s="5">
        <v>1867</v>
      </c>
      <c r="CF290" s="5">
        <v>1902</v>
      </c>
      <c r="CG290" s="5">
        <v>697</v>
      </c>
      <c r="CH290" s="5">
        <v>3020</v>
      </c>
      <c r="CI290" s="5">
        <v>20</v>
      </c>
      <c r="CJ290" s="5">
        <v>454</v>
      </c>
      <c r="CK290" s="5"/>
      <c r="CL290" s="5">
        <v>168</v>
      </c>
      <c r="CM290" s="5">
        <v>20</v>
      </c>
      <c r="CN290" s="5">
        <v>433</v>
      </c>
      <c r="CO290" s="5">
        <v>17</v>
      </c>
      <c r="CP290" s="5">
        <v>243</v>
      </c>
      <c r="CQ290" s="5">
        <v>10</v>
      </c>
      <c r="CR290" s="5">
        <v>321</v>
      </c>
      <c r="CS290" s="5">
        <v>2</v>
      </c>
      <c r="CT290" s="5">
        <v>329</v>
      </c>
      <c r="CU290" s="5">
        <v>22</v>
      </c>
      <c r="CV290" s="5">
        <v>332</v>
      </c>
      <c r="CW290" s="5">
        <v>2</v>
      </c>
      <c r="CX290" s="5">
        <v>4</v>
      </c>
      <c r="CY290" s="5">
        <v>72</v>
      </c>
      <c r="CZ290" s="5">
        <v>6223</v>
      </c>
      <c r="DA290" s="5">
        <v>3761</v>
      </c>
      <c r="DB290" s="5">
        <v>1543</v>
      </c>
      <c r="DC290" s="5">
        <v>261238</v>
      </c>
      <c r="DD290" s="5">
        <v>23</v>
      </c>
      <c r="DE290" s="5">
        <v>372</v>
      </c>
      <c r="DF290" s="5">
        <v>335</v>
      </c>
      <c r="DG290" s="5">
        <v>869</v>
      </c>
      <c r="DH290" s="5">
        <v>314</v>
      </c>
      <c r="DI290" s="5">
        <v>84</v>
      </c>
      <c r="DJ290" s="5">
        <v>300</v>
      </c>
      <c r="DK290" s="5">
        <v>179</v>
      </c>
      <c r="DL290" s="5">
        <v>405</v>
      </c>
      <c r="DM290" s="5">
        <v>746</v>
      </c>
      <c r="DN290" s="5">
        <v>486</v>
      </c>
      <c r="DO290" s="5">
        <v>391</v>
      </c>
      <c r="DP290" s="5">
        <v>95</v>
      </c>
      <c r="DQ290" s="5">
        <v>21511</v>
      </c>
      <c r="DR290" s="5">
        <v>22709</v>
      </c>
      <c r="DS290" s="5">
        <v>20666</v>
      </c>
      <c r="DT290" s="5">
        <v>1287.5</v>
      </c>
      <c r="DU290" s="5">
        <v>541</v>
      </c>
      <c r="DV290" s="5">
        <v>935</v>
      </c>
      <c r="DW290" s="5">
        <v>2</v>
      </c>
      <c r="DX290" s="5">
        <v>171</v>
      </c>
      <c r="DY290" s="5">
        <v>3285</v>
      </c>
      <c r="DZ290" s="5">
        <v>3365</v>
      </c>
      <c r="EA290" s="5">
        <v>1424</v>
      </c>
      <c r="EB290" s="5">
        <v>1332</v>
      </c>
      <c r="EC290" s="5">
        <v>549</v>
      </c>
      <c r="ED290" s="5">
        <v>919</v>
      </c>
      <c r="EE290" s="5">
        <v>2</v>
      </c>
      <c r="EF290" s="5">
        <v>169</v>
      </c>
      <c r="EG290" s="5">
        <v>3530</v>
      </c>
      <c r="EH290" s="5">
        <v>3722</v>
      </c>
      <c r="EI290" s="5">
        <v>1614</v>
      </c>
      <c r="EJ290" s="5">
        <v>1485</v>
      </c>
      <c r="EK290" s="5">
        <v>522</v>
      </c>
      <c r="EL290" s="5">
        <v>889</v>
      </c>
      <c r="EM290" s="5">
        <v>1</v>
      </c>
      <c r="EN290" s="5">
        <v>158</v>
      </c>
      <c r="EO290" s="5">
        <v>3672</v>
      </c>
      <c r="EP290" s="5">
        <v>3638</v>
      </c>
      <c r="EQ290" s="5">
        <v>1633</v>
      </c>
      <c r="ER290" s="5">
        <v>1634</v>
      </c>
    </row>
    <row r="291" spans="1:148" ht="15" x14ac:dyDescent="0.25">
      <c r="A291" s="4" t="s">
        <v>597</v>
      </c>
      <c r="B291" t="s">
        <v>22</v>
      </c>
      <c r="C291" t="s">
        <v>23</v>
      </c>
      <c r="D291" t="s">
        <v>598</v>
      </c>
      <c r="E291" t="s">
        <v>446</v>
      </c>
      <c r="F291" t="s">
        <v>599</v>
      </c>
      <c r="G291" t="s">
        <v>49</v>
      </c>
      <c r="H291" s="5">
        <v>8.3699999999999992</v>
      </c>
      <c r="I291" s="5">
        <v>840</v>
      </c>
      <c r="J291" s="9">
        <f t="shared" si="84"/>
        <v>-8.3333333333333339</v>
      </c>
      <c r="K291" s="9">
        <f t="shared" si="85"/>
        <v>1.4880952380952381</v>
      </c>
      <c r="L291" s="10">
        <f t="shared" si="91"/>
        <v>0.1630952380952381</v>
      </c>
      <c r="M291" s="10">
        <f t="shared" si="92"/>
        <v>0.59523809523809523</v>
      </c>
      <c r="N291" s="10">
        <f t="shared" si="93"/>
        <v>0.24166666666666667</v>
      </c>
      <c r="O291" s="10">
        <f t="shared" si="94"/>
        <v>0.5714285714285714</v>
      </c>
      <c r="P291" s="11">
        <f t="shared" si="86"/>
        <v>34.523809523809526</v>
      </c>
      <c r="Q291" s="10">
        <f t="shared" si="87"/>
        <v>3.4000000000000002E-2</v>
      </c>
      <c r="R291" s="10">
        <f t="shared" si="95"/>
        <v>0.35294117647058826</v>
      </c>
      <c r="S291" s="10">
        <f t="shared" si="96"/>
        <v>0.41176470588235292</v>
      </c>
      <c r="T291" s="10">
        <f t="shared" si="97"/>
        <v>1</v>
      </c>
      <c r="U291" s="11">
        <f t="shared" si="88"/>
        <v>26</v>
      </c>
      <c r="V291" s="11">
        <f t="shared" si="89"/>
        <v>39</v>
      </c>
      <c r="W291" s="11">
        <f t="shared" si="98"/>
        <v>137</v>
      </c>
      <c r="X291" s="9">
        <f t="shared" si="99"/>
        <v>0</v>
      </c>
      <c r="Y291" s="9">
        <f t="shared" si="100"/>
        <v>0</v>
      </c>
      <c r="Z291" s="10" t="e">
        <f t="shared" si="101"/>
        <v>#DIV/0!</v>
      </c>
      <c r="AA291" s="10"/>
      <c r="AB291" s="11">
        <f t="shared" si="102"/>
        <v>80</v>
      </c>
      <c r="AC291" s="11">
        <f t="shared" si="103"/>
        <v>325</v>
      </c>
      <c r="AD291" s="11">
        <f t="shared" si="90"/>
        <v>7.1428571428571423</v>
      </c>
      <c r="AE291" s="9" t="e">
        <f t="shared" si="104"/>
        <v>#DIV/0!</v>
      </c>
      <c r="AF291" s="5">
        <v>21</v>
      </c>
      <c r="AG291" s="5">
        <v>25</v>
      </c>
      <c r="AH291" s="5">
        <v>66</v>
      </c>
      <c r="AI291" s="5">
        <v>4</v>
      </c>
      <c r="AJ291" s="5">
        <v>21</v>
      </c>
      <c r="AK291" s="5">
        <v>500</v>
      </c>
      <c r="AL291" s="5">
        <v>203</v>
      </c>
      <c r="AM291" s="5">
        <v>3</v>
      </c>
      <c r="AN291" s="5">
        <v>15</v>
      </c>
      <c r="AO291" s="5"/>
      <c r="AP291" s="5">
        <v>1</v>
      </c>
      <c r="AQ291" s="5">
        <v>48</v>
      </c>
      <c r="AR291" s="5">
        <v>42</v>
      </c>
      <c r="AS291" s="5">
        <v>29</v>
      </c>
      <c r="AT291" s="5">
        <v>20</v>
      </c>
      <c r="AU291" s="5">
        <v>312</v>
      </c>
      <c r="AV291" s="5">
        <v>312</v>
      </c>
      <c r="AW291" s="5">
        <v>312</v>
      </c>
      <c r="AX291" s="5">
        <v>328</v>
      </c>
      <c r="AY291" s="5">
        <v>141</v>
      </c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>
        <v>1</v>
      </c>
      <c r="BO291" s="5"/>
      <c r="BP291" s="5"/>
      <c r="BQ291" s="5"/>
      <c r="BR291" s="5"/>
      <c r="BS291" s="5">
        <v>28</v>
      </c>
      <c r="BT291" s="5">
        <v>1</v>
      </c>
      <c r="BU291" s="5">
        <v>25</v>
      </c>
      <c r="BV291" s="5">
        <v>23</v>
      </c>
      <c r="BW291" s="5">
        <v>1</v>
      </c>
      <c r="BX291" s="5">
        <v>2</v>
      </c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>
        <v>1</v>
      </c>
      <c r="CZ291" s="5">
        <v>273</v>
      </c>
      <c r="DA291" s="5">
        <v>91</v>
      </c>
      <c r="DB291" s="5">
        <v>26</v>
      </c>
      <c r="DC291" s="5">
        <v>1315</v>
      </c>
      <c r="DD291" s="5">
        <v>1</v>
      </c>
      <c r="DE291" s="5">
        <v>8</v>
      </c>
      <c r="DF291" s="5">
        <v>6</v>
      </c>
      <c r="DG291" s="5">
        <v>17</v>
      </c>
      <c r="DH291" s="5">
        <v>6</v>
      </c>
      <c r="DI291" s="5">
        <v>1</v>
      </c>
      <c r="DJ291" s="5">
        <v>6</v>
      </c>
      <c r="DK291" s="5">
        <v>5</v>
      </c>
      <c r="DL291" s="5">
        <v>8</v>
      </c>
      <c r="DM291" s="5">
        <v>15</v>
      </c>
      <c r="DN291" s="5">
        <v>9</v>
      </c>
      <c r="DO291" s="5">
        <v>8</v>
      </c>
      <c r="DP291" s="5">
        <v>1</v>
      </c>
      <c r="DQ291" s="5">
        <v>290</v>
      </c>
      <c r="DR291" s="5">
        <v>301</v>
      </c>
      <c r="DS291" s="5">
        <v>290</v>
      </c>
      <c r="DT291" s="5">
        <v>5</v>
      </c>
      <c r="DU291" s="5">
        <v>8</v>
      </c>
      <c r="DV291" s="5">
        <v>17</v>
      </c>
      <c r="DW291" s="5"/>
      <c r="DX291" s="5">
        <v>4</v>
      </c>
      <c r="DY291" s="5">
        <v>39</v>
      </c>
      <c r="DZ291" s="5">
        <v>59</v>
      </c>
      <c r="EA291" s="5">
        <v>25</v>
      </c>
      <c r="EB291" s="5">
        <v>11</v>
      </c>
      <c r="EC291" s="5">
        <v>6</v>
      </c>
      <c r="ED291" s="5">
        <v>11</v>
      </c>
      <c r="EE291" s="5"/>
      <c r="EF291" s="5">
        <v>3</v>
      </c>
      <c r="EG291" s="5">
        <v>61</v>
      </c>
      <c r="EH291" s="5">
        <v>44</v>
      </c>
      <c r="EI291" s="5">
        <v>13</v>
      </c>
      <c r="EJ291" s="5">
        <v>40</v>
      </c>
      <c r="EK291" s="5">
        <v>9</v>
      </c>
      <c r="EL291" s="5">
        <v>11</v>
      </c>
      <c r="EM291" s="5"/>
      <c r="EN291" s="5">
        <v>4</v>
      </c>
      <c r="EO291" s="5">
        <v>34</v>
      </c>
      <c r="EP291" s="5">
        <v>41</v>
      </c>
      <c r="EQ291" s="5">
        <v>17</v>
      </c>
      <c r="ER291" s="5">
        <v>8</v>
      </c>
    </row>
    <row r="292" spans="1:148" ht="15" x14ac:dyDescent="0.25">
      <c r="A292" s="4" t="s">
        <v>600</v>
      </c>
      <c r="B292" t="s">
        <v>22</v>
      </c>
      <c r="C292" t="s">
        <v>23</v>
      </c>
      <c r="D292" t="s">
        <v>598</v>
      </c>
      <c r="E292" t="s">
        <v>446</v>
      </c>
      <c r="F292" t="s">
        <v>601</v>
      </c>
      <c r="G292" t="s">
        <v>49</v>
      </c>
      <c r="H292" s="5">
        <v>47.18</v>
      </c>
      <c r="I292" s="5">
        <v>726</v>
      </c>
      <c r="J292" s="9">
        <f t="shared" si="84"/>
        <v>-9.6418732782369148</v>
      </c>
      <c r="K292" s="9">
        <f t="shared" si="85"/>
        <v>-17.217630853994489</v>
      </c>
      <c r="L292" s="10">
        <f t="shared" si="91"/>
        <v>0.17355371900826447</v>
      </c>
      <c r="M292" s="10">
        <f t="shared" si="92"/>
        <v>0.58677685950413228</v>
      </c>
      <c r="N292" s="10">
        <f t="shared" si="93"/>
        <v>0.23966942148760331</v>
      </c>
      <c r="O292" s="10">
        <f t="shared" si="94"/>
        <v>0.5977011494252874</v>
      </c>
      <c r="P292" s="11">
        <f t="shared" si="86"/>
        <v>34.297520661157023</v>
      </c>
      <c r="Q292" s="10">
        <f t="shared" si="87"/>
        <v>2.8169014084507043E-2</v>
      </c>
      <c r="R292" s="10">
        <f t="shared" si="95"/>
        <v>0.25</v>
      </c>
      <c r="S292" s="10">
        <f t="shared" si="96"/>
        <v>0.58333333333333337</v>
      </c>
      <c r="T292" s="10">
        <f t="shared" si="97"/>
        <v>0.99613899613899615</v>
      </c>
      <c r="U292" s="11">
        <f t="shared" si="88"/>
        <v>23</v>
      </c>
      <c r="V292" s="11">
        <f t="shared" si="89"/>
        <v>39</v>
      </c>
      <c r="W292" s="11">
        <f t="shared" si="98"/>
        <v>126</v>
      </c>
      <c r="X292" s="9">
        <f t="shared" si="99"/>
        <v>1.3774104683195594</v>
      </c>
      <c r="Y292" s="9">
        <f t="shared" si="100"/>
        <v>0</v>
      </c>
      <c r="Z292" s="10" t="e">
        <f t="shared" si="101"/>
        <v>#DIV/0!</v>
      </c>
      <c r="AA292" s="10"/>
      <c r="AB292" s="11">
        <f t="shared" si="102"/>
        <v>130.43478260869566</v>
      </c>
      <c r="AC292" s="11">
        <f t="shared" si="103"/>
        <v>151.51515151515153</v>
      </c>
      <c r="AD292" s="11">
        <f t="shared" si="90"/>
        <v>6.887052341597796</v>
      </c>
      <c r="AE292" s="9" t="e">
        <f t="shared" si="104"/>
        <v>#DIV/0!</v>
      </c>
      <c r="AF292" s="5">
        <v>27</v>
      </c>
      <c r="AG292" s="5">
        <v>23</v>
      </c>
      <c r="AH292" s="5">
        <v>46</v>
      </c>
      <c r="AI292" s="5">
        <v>8</v>
      </c>
      <c r="AJ292" s="5">
        <v>22</v>
      </c>
      <c r="AK292" s="5">
        <v>426</v>
      </c>
      <c r="AL292" s="5">
        <v>174</v>
      </c>
      <c r="AM292" s="5">
        <v>4</v>
      </c>
      <c r="AN292" s="5">
        <v>12</v>
      </c>
      <c r="AO292" s="5"/>
      <c r="AP292" s="5">
        <v>1</v>
      </c>
      <c r="AQ292" s="5">
        <v>46</v>
      </c>
      <c r="AR292" s="5">
        <v>42</v>
      </c>
      <c r="AS292" s="5">
        <v>21</v>
      </c>
      <c r="AT292" s="5">
        <v>18</v>
      </c>
      <c r="AU292" s="5">
        <v>259</v>
      </c>
      <c r="AV292" s="5">
        <v>258</v>
      </c>
      <c r="AW292" s="5">
        <v>259</v>
      </c>
      <c r="AX292" s="5">
        <v>284</v>
      </c>
      <c r="AY292" s="5">
        <v>120</v>
      </c>
      <c r="AZ292" s="5"/>
      <c r="BA292" s="5">
        <v>1</v>
      </c>
      <c r="BB292" s="5"/>
      <c r="BC292" s="5">
        <v>1</v>
      </c>
      <c r="BD292" s="5"/>
      <c r="BE292" s="5">
        <v>6891</v>
      </c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>
        <v>4</v>
      </c>
      <c r="BQ292" s="5"/>
      <c r="BR292" s="5"/>
      <c r="BS292" s="5">
        <v>2</v>
      </c>
      <c r="BT292" s="5">
        <v>1</v>
      </c>
      <c r="BU292" s="5">
        <v>50</v>
      </c>
      <c r="BV292" s="5">
        <v>35</v>
      </c>
      <c r="BW292" s="5"/>
      <c r="BX292" s="5">
        <v>3</v>
      </c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>
        <v>2</v>
      </c>
      <c r="CZ292" s="5">
        <v>110</v>
      </c>
      <c r="DA292" s="5">
        <v>58</v>
      </c>
      <c r="DB292" s="5">
        <v>6</v>
      </c>
      <c r="DC292" s="5">
        <v>1010</v>
      </c>
      <c r="DD292" s="5"/>
      <c r="DE292" s="5">
        <v>7</v>
      </c>
      <c r="DF292" s="5">
        <v>5</v>
      </c>
      <c r="DG292" s="5">
        <v>12</v>
      </c>
      <c r="DH292" s="5">
        <v>3</v>
      </c>
      <c r="DI292" s="5">
        <v>1</v>
      </c>
      <c r="DJ292" s="5">
        <v>6</v>
      </c>
      <c r="DK292" s="5">
        <v>2</v>
      </c>
      <c r="DL292" s="5">
        <v>7</v>
      </c>
      <c r="DM292" s="5">
        <v>9</v>
      </c>
      <c r="DN292" s="5">
        <v>7</v>
      </c>
      <c r="DO292" s="5">
        <v>6</v>
      </c>
      <c r="DP292" s="5">
        <v>1</v>
      </c>
      <c r="DQ292" s="5">
        <v>249</v>
      </c>
      <c r="DR292" s="5">
        <v>272</v>
      </c>
      <c r="DS292" s="5">
        <v>242</v>
      </c>
      <c r="DT292" s="5">
        <v>8</v>
      </c>
      <c r="DU292" s="5">
        <v>4</v>
      </c>
      <c r="DV292" s="5">
        <v>12</v>
      </c>
      <c r="DW292" s="5"/>
      <c r="DX292" s="5"/>
      <c r="DY292" s="5">
        <v>48</v>
      </c>
      <c r="DZ292" s="5">
        <v>33</v>
      </c>
      <c r="EA292" s="5">
        <v>13</v>
      </c>
      <c r="EB292" s="5">
        <v>26</v>
      </c>
      <c r="EC292" s="5">
        <v>9</v>
      </c>
      <c r="ED292" s="5">
        <v>12</v>
      </c>
      <c r="EE292" s="5"/>
      <c r="EF292" s="5"/>
      <c r="EG292" s="5">
        <v>75</v>
      </c>
      <c r="EH292" s="5">
        <v>44</v>
      </c>
      <c r="EI292" s="5">
        <v>17</v>
      </c>
      <c r="EJ292" s="5">
        <v>35</v>
      </c>
      <c r="EK292" s="5">
        <v>6</v>
      </c>
      <c r="EL292" s="5">
        <v>15</v>
      </c>
      <c r="EM292" s="5"/>
      <c r="EN292" s="5">
        <v>1</v>
      </c>
      <c r="EO292" s="5">
        <v>61</v>
      </c>
      <c r="EP292" s="5">
        <v>48</v>
      </c>
      <c r="EQ292" s="5">
        <v>17</v>
      </c>
      <c r="ER292" s="5">
        <v>39</v>
      </c>
    </row>
    <row r="293" spans="1:148" ht="15" x14ac:dyDescent="0.25">
      <c r="A293" s="4" t="s">
        <v>602</v>
      </c>
      <c r="B293" t="s">
        <v>22</v>
      </c>
      <c r="C293" t="s">
        <v>23</v>
      </c>
      <c r="D293" t="s">
        <v>598</v>
      </c>
      <c r="E293" t="s">
        <v>446</v>
      </c>
      <c r="F293" t="s">
        <v>603</v>
      </c>
      <c r="G293" t="s">
        <v>35</v>
      </c>
      <c r="H293" s="5">
        <v>6.83</v>
      </c>
      <c r="I293" s="5">
        <v>210</v>
      </c>
      <c r="J293" s="9">
        <f t="shared" si="84"/>
        <v>-21.428571428571431</v>
      </c>
      <c r="K293" s="9">
        <f t="shared" si="85"/>
        <v>-17.857142857142858</v>
      </c>
      <c r="L293" s="10">
        <f t="shared" si="91"/>
        <v>0.12380952380952381</v>
      </c>
      <c r="M293" s="10">
        <f t="shared" si="92"/>
        <v>0.53809523809523807</v>
      </c>
      <c r="N293" s="10">
        <f t="shared" si="93"/>
        <v>0.33809523809523812</v>
      </c>
      <c r="O293" s="10">
        <f t="shared" si="94"/>
        <v>0.28169014084507044</v>
      </c>
      <c r="P293" s="11">
        <f t="shared" si="86"/>
        <v>34.761904761904759</v>
      </c>
      <c r="Q293" s="10">
        <f t="shared" si="87"/>
        <v>3.5398230088495575E-2</v>
      </c>
      <c r="R293" s="10">
        <f t="shared" si="95"/>
        <v>0.25</v>
      </c>
      <c r="S293" s="10">
        <f t="shared" si="96"/>
        <v>0.25</v>
      </c>
      <c r="T293" s="10">
        <f t="shared" si="97"/>
        <v>1</v>
      </c>
      <c r="U293" s="11">
        <f t="shared" si="88"/>
        <v>5</v>
      </c>
      <c r="V293" s="11">
        <f t="shared" si="89"/>
        <v>11</v>
      </c>
      <c r="W293" s="11">
        <f t="shared" si="98"/>
        <v>26</v>
      </c>
      <c r="X293" s="9">
        <f t="shared" si="99"/>
        <v>0</v>
      </c>
      <c r="Y293" s="9">
        <f t="shared" si="100"/>
        <v>0</v>
      </c>
      <c r="Z293" s="10" t="e">
        <f t="shared" si="101"/>
        <v>#DIV/0!</v>
      </c>
      <c r="AA293" s="10"/>
      <c r="AB293" s="11">
        <f t="shared" si="102"/>
        <v>0</v>
      </c>
      <c r="AC293" s="11">
        <f t="shared" si="103"/>
        <v>190.47619047619045</v>
      </c>
      <c r="AD293" s="11">
        <f t="shared" si="90"/>
        <v>0</v>
      </c>
      <c r="AE293" s="9" t="e">
        <f t="shared" si="104"/>
        <v>#DIV/0!</v>
      </c>
      <c r="AF293" s="5">
        <v>4</v>
      </c>
      <c r="AG293" s="5">
        <v>2</v>
      </c>
      <c r="AH293" s="5">
        <v>13</v>
      </c>
      <c r="AI293" s="5">
        <v>1</v>
      </c>
      <c r="AJ293" s="5">
        <v>6</v>
      </c>
      <c r="AK293" s="5">
        <v>113</v>
      </c>
      <c r="AL293" s="5">
        <v>71</v>
      </c>
      <c r="AM293" s="5">
        <v>2</v>
      </c>
      <c r="AN293" s="5">
        <v>12</v>
      </c>
      <c r="AO293" s="5"/>
      <c r="AP293" s="5"/>
      <c r="AQ293" s="5">
        <v>12</v>
      </c>
      <c r="AR293" s="5">
        <v>10</v>
      </c>
      <c r="AS293" s="5">
        <v>7</v>
      </c>
      <c r="AT293" s="5">
        <v>6</v>
      </c>
      <c r="AU293" s="5">
        <v>116</v>
      </c>
      <c r="AV293" s="5">
        <v>116</v>
      </c>
      <c r="AW293" s="5"/>
      <c r="AX293" s="5">
        <v>110</v>
      </c>
      <c r="AY293" s="5">
        <v>45</v>
      </c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>
        <v>20</v>
      </c>
      <c r="BQ293" s="5"/>
      <c r="BR293" s="5"/>
      <c r="BS293" s="5">
        <v>24</v>
      </c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>
        <v>1</v>
      </c>
      <c r="CZ293" s="5">
        <v>40</v>
      </c>
      <c r="DA293" s="5">
        <v>27</v>
      </c>
      <c r="DB293" s="5">
        <v>13</v>
      </c>
      <c r="DC293" s="5">
        <v>810</v>
      </c>
      <c r="DD293" s="5">
        <v>1</v>
      </c>
      <c r="DE293" s="5"/>
      <c r="DF293" s="5"/>
      <c r="DG293" s="5">
        <v>4</v>
      </c>
      <c r="DH293" s="5">
        <v>1</v>
      </c>
      <c r="DI293" s="5"/>
      <c r="DJ293" s="5">
        <v>1</v>
      </c>
      <c r="DK293" s="5"/>
      <c r="DL293" s="5">
        <v>2</v>
      </c>
      <c r="DM293" s="5">
        <v>5</v>
      </c>
      <c r="DN293" s="5">
        <v>1</v>
      </c>
      <c r="DO293" s="5">
        <v>1</v>
      </c>
      <c r="DP293" s="5"/>
      <c r="DQ293" s="5">
        <v>73</v>
      </c>
      <c r="DR293" s="5">
        <v>79</v>
      </c>
      <c r="DS293" s="5">
        <v>72</v>
      </c>
      <c r="DT293" s="5"/>
      <c r="DU293" s="5"/>
      <c r="DV293" s="5">
        <v>5</v>
      </c>
      <c r="DW293" s="5"/>
      <c r="DX293" s="5"/>
      <c r="DY293" s="5">
        <v>10</v>
      </c>
      <c r="DZ293" s="5">
        <v>9</v>
      </c>
      <c r="EA293" s="5">
        <v>1</v>
      </c>
      <c r="EB293" s="5">
        <v>3</v>
      </c>
      <c r="EC293" s="5">
        <v>3</v>
      </c>
      <c r="ED293" s="5">
        <v>4</v>
      </c>
      <c r="EE293" s="5"/>
      <c r="EF293" s="5"/>
      <c r="EG293" s="5">
        <v>29</v>
      </c>
      <c r="EH293" s="5">
        <v>13</v>
      </c>
      <c r="EI293" s="5">
        <v>4</v>
      </c>
      <c r="EJ293" s="5">
        <v>22</v>
      </c>
      <c r="EK293" s="5"/>
      <c r="EL293" s="5">
        <v>2</v>
      </c>
      <c r="EM293" s="5"/>
      <c r="EN293" s="5"/>
      <c r="EO293" s="5">
        <v>9</v>
      </c>
      <c r="EP293" s="5">
        <v>9</v>
      </c>
      <c r="EQ293" s="5">
        <v>6</v>
      </c>
      <c r="ER293" s="5">
        <v>2</v>
      </c>
    </row>
    <row r="294" spans="1:148" ht="15" x14ac:dyDescent="0.25">
      <c r="A294" s="4" t="s">
        <v>604</v>
      </c>
      <c r="B294" t="s">
        <v>22</v>
      </c>
      <c r="C294" t="s">
        <v>23</v>
      </c>
      <c r="D294" t="s">
        <v>598</v>
      </c>
      <c r="E294" t="s">
        <v>446</v>
      </c>
      <c r="F294" t="s">
        <v>605</v>
      </c>
      <c r="G294" t="s">
        <v>35</v>
      </c>
      <c r="H294" s="5">
        <v>11.04</v>
      </c>
      <c r="I294" s="5">
        <v>410</v>
      </c>
      <c r="J294" s="9">
        <f t="shared" si="84"/>
        <v>-3.6585365853658538</v>
      </c>
      <c r="K294" s="9">
        <f t="shared" si="85"/>
        <v>-3.6585365853658538</v>
      </c>
      <c r="L294" s="10">
        <f t="shared" si="91"/>
        <v>0.18780487804878049</v>
      </c>
      <c r="M294" s="10">
        <f t="shared" si="92"/>
        <v>0.57560975609756093</v>
      </c>
      <c r="N294" s="10">
        <f t="shared" si="93"/>
        <v>0.23658536585365852</v>
      </c>
      <c r="O294" s="10">
        <f t="shared" si="94"/>
        <v>0.67010309278350511</v>
      </c>
      <c r="P294" s="11">
        <f t="shared" si="86"/>
        <v>32.682926829268297</v>
      </c>
      <c r="Q294" s="10">
        <f t="shared" si="87"/>
        <v>2.1186440677966101E-2</v>
      </c>
      <c r="R294" s="10">
        <f t="shared" si="95"/>
        <v>0.2</v>
      </c>
      <c r="S294" s="10">
        <f t="shared" si="96"/>
        <v>0.2</v>
      </c>
      <c r="T294" s="10">
        <f t="shared" si="97"/>
        <v>1</v>
      </c>
      <c r="U294" s="11">
        <f t="shared" si="88"/>
        <v>12</v>
      </c>
      <c r="V294" s="11">
        <f t="shared" si="89"/>
        <v>13</v>
      </c>
      <c r="W294" s="11">
        <f t="shared" si="98"/>
        <v>77</v>
      </c>
      <c r="X294" s="9">
        <f t="shared" si="99"/>
        <v>0</v>
      </c>
      <c r="Y294" s="9">
        <f t="shared" si="100"/>
        <v>0</v>
      </c>
      <c r="Z294" s="10" t="e">
        <f t="shared" si="101"/>
        <v>#DIV/0!</v>
      </c>
      <c r="AA294" s="10"/>
      <c r="AB294" s="11">
        <f t="shared" si="102"/>
        <v>0</v>
      </c>
      <c r="AC294" s="11">
        <f t="shared" si="103"/>
        <v>90.243902439024382</v>
      </c>
      <c r="AD294" s="11">
        <f t="shared" si="90"/>
        <v>2.4390243902439024</v>
      </c>
      <c r="AE294" s="9" t="e">
        <f t="shared" si="104"/>
        <v>#DIV/0!</v>
      </c>
      <c r="AF294" s="5">
        <v>9</v>
      </c>
      <c r="AG294" s="5">
        <v>16</v>
      </c>
      <c r="AH294" s="5">
        <v>37</v>
      </c>
      <c r="AI294" s="5">
        <v>3</v>
      </c>
      <c r="AJ294" s="5">
        <v>12</v>
      </c>
      <c r="AK294" s="5">
        <v>236</v>
      </c>
      <c r="AL294" s="5">
        <v>97</v>
      </c>
      <c r="AM294" s="5">
        <v>5</v>
      </c>
      <c r="AN294" s="5">
        <v>5</v>
      </c>
      <c r="AO294" s="5"/>
      <c r="AP294" s="5"/>
      <c r="AQ294" s="5">
        <v>38</v>
      </c>
      <c r="AR294" s="5">
        <v>24</v>
      </c>
      <c r="AS294" s="5">
        <v>20</v>
      </c>
      <c r="AT294" s="5">
        <v>16</v>
      </c>
      <c r="AU294" s="5">
        <v>163</v>
      </c>
      <c r="AV294" s="5">
        <v>163</v>
      </c>
      <c r="AW294" s="5"/>
      <c r="AX294" s="5">
        <v>164</v>
      </c>
      <c r="AY294" s="5">
        <v>68</v>
      </c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>
        <v>4</v>
      </c>
      <c r="BO294" s="5">
        <v>2</v>
      </c>
      <c r="BP294" s="5"/>
      <c r="BQ294" s="5"/>
      <c r="BR294" s="5"/>
      <c r="BS294" s="5">
        <v>6</v>
      </c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>
        <v>1</v>
      </c>
      <c r="CZ294" s="5">
        <v>37</v>
      </c>
      <c r="DA294" s="5">
        <v>30</v>
      </c>
      <c r="DB294" s="5">
        <v>24</v>
      </c>
      <c r="DC294" s="5">
        <v>1070</v>
      </c>
      <c r="DD294" s="5"/>
      <c r="DE294" s="5">
        <v>1</v>
      </c>
      <c r="DF294" s="5">
        <v>1</v>
      </c>
      <c r="DG294" s="5">
        <v>5</v>
      </c>
      <c r="DH294" s="5">
        <v>1</v>
      </c>
      <c r="DI294" s="5"/>
      <c r="DJ294" s="5">
        <v>1</v>
      </c>
      <c r="DK294" s="5"/>
      <c r="DL294" s="5">
        <v>3</v>
      </c>
      <c r="DM294" s="5">
        <v>7</v>
      </c>
      <c r="DN294" s="5">
        <v>3</v>
      </c>
      <c r="DO294" s="5">
        <v>3</v>
      </c>
      <c r="DP294" s="5"/>
      <c r="DQ294" s="5">
        <v>134</v>
      </c>
      <c r="DR294" s="5">
        <v>137</v>
      </c>
      <c r="DS294" s="5">
        <v>129</v>
      </c>
      <c r="DT294" s="5">
        <v>5</v>
      </c>
      <c r="DU294" s="5">
        <v>2</v>
      </c>
      <c r="DV294" s="5">
        <v>4</v>
      </c>
      <c r="DW294" s="5"/>
      <c r="DX294" s="5">
        <v>2</v>
      </c>
      <c r="DY294" s="5">
        <v>21</v>
      </c>
      <c r="DZ294" s="5">
        <v>17</v>
      </c>
      <c r="EA294" s="5">
        <v>10</v>
      </c>
      <c r="EB294" s="5">
        <v>12</v>
      </c>
      <c r="EC294" s="5">
        <v>2</v>
      </c>
      <c r="ED294" s="5">
        <v>7</v>
      </c>
      <c r="EE294" s="5"/>
      <c r="EF294" s="5"/>
      <c r="EG294" s="5">
        <v>20</v>
      </c>
      <c r="EH294" s="5">
        <v>30</v>
      </c>
      <c r="EI294" s="5">
        <v>14</v>
      </c>
      <c r="EJ294" s="5">
        <v>9</v>
      </c>
      <c r="EK294" s="5">
        <v>3</v>
      </c>
      <c r="EL294" s="5">
        <v>2</v>
      </c>
      <c r="EM294" s="5"/>
      <c r="EN294" s="5">
        <v>2</v>
      </c>
      <c r="EO294" s="5">
        <v>50</v>
      </c>
      <c r="EP294" s="5">
        <v>40</v>
      </c>
      <c r="EQ294" s="5">
        <v>19</v>
      </c>
      <c r="ER294" s="5">
        <v>32</v>
      </c>
    </row>
    <row r="295" spans="1:148" ht="15" x14ac:dyDescent="0.25">
      <c r="A295" s="4" t="s">
        <v>606</v>
      </c>
      <c r="B295" t="s">
        <v>22</v>
      </c>
      <c r="C295" t="s">
        <v>23</v>
      </c>
      <c r="D295" t="s">
        <v>598</v>
      </c>
      <c r="E295" t="s">
        <v>446</v>
      </c>
      <c r="F295" t="s">
        <v>607</v>
      </c>
      <c r="G295" t="s">
        <v>35</v>
      </c>
      <c r="H295" s="5">
        <v>8.56</v>
      </c>
      <c r="I295" s="5">
        <v>75</v>
      </c>
      <c r="J295" s="9">
        <f t="shared" si="84"/>
        <v>3.3333333333333335</v>
      </c>
      <c r="K295" s="9">
        <f t="shared" si="85"/>
        <v>3.3333333333333335</v>
      </c>
      <c r="L295" s="10">
        <f t="shared" si="91"/>
        <v>9.3333333333333338E-2</v>
      </c>
      <c r="M295" s="10">
        <f t="shared" si="92"/>
        <v>0.41333333333333333</v>
      </c>
      <c r="N295" s="10">
        <f t="shared" si="93"/>
        <v>0.49333333333333335</v>
      </c>
      <c r="O295" s="10">
        <f t="shared" si="94"/>
        <v>0.1891891891891892</v>
      </c>
      <c r="P295" s="11">
        <f t="shared" si="86"/>
        <v>60</v>
      </c>
      <c r="Q295" s="10">
        <f t="shared" si="87"/>
        <v>3.2258064516129031E-2</v>
      </c>
      <c r="R295" s="10">
        <f t="shared" si="95"/>
        <v>1</v>
      </c>
      <c r="S295" s="10">
        <f t="shared" si="96"/>
        <v>0</v>
      </c>
      <c r="T295" s="10">
        <f t="shared" si="97"/>
        <v>1</v>
      </c>
      <c r="U295" s="11">
        <f t="shared" si="88"/>
        <v>4</v>
      </c>
      <c r="V295" s="11">
        <f t="shared" si="89"/>
        <v>1</v>
      </c>
      <c r="W295" s="11">
        <f t="shared" si="98"/>
        <v>7</v>
      </c>
      <c r="X295" s="9">
        <f t="shared" si="99"/>
        <v>0</v>
      </c>
      <c r="Y295" s="9">
        <f t="shared" si="100"/>
        <v>0</v>
      </c>
      <c r="Z295" s="10" t="e">
        <f t="shared" si="101"/>
        <v>#DIV/0!</v>
      </c>
      <c r="AA295" s="10"/>
      <c r="AB295" s="11">
        <f t="shared" si="102"/>
        <v>0</v>
      </c>
      <c r="AC295" s="11">
        <f t="shared" si="103"/>
        <v>400</v>
      </c>
      <c r="AD295" s="11">
        <f t="shared" si="90"/>
        <v>0</v>
      </c>
      <c r="AE295" s="9" t="e">
        <f t="shared" si="104"/>
        <v>#DIV/0!</v>
      </c>
      <c r="AF295" s="5">
        <v>2</v>
      </c>
      <c r="AG295" s="5">
        <v>1</v>
      </c>
      <c r="AH295" s="5">
        <v>4</v>
      </c>
      <c r="AI295" s="5"/>
      <c r="AJ295" s="5"/>
      <c r="AK295" s="5">
        <v>31</v>
      </c>
      <c r="AL295" s="5">
        <v>37</v>
      </c>
      <c r="AM295" s="5">
        <v>2</v>
      </c>
      <c r="AN295" s="5">
        <v>2</v>
      </c>
      <c r="AO295" s="5"/>
      <c r="AP295" s="5"/>
      <c r="AQ295" s="5">
        <v>6</v>
      </c>
      <c r="AR295" s="5">
        <v>7</v>
      </c>
      <c r="AS295" s="5">
        <v>4</v>
      </c>
      <c r="AT295" s="5">
        <v>1</v>
      </c>
      <c r="AU295" s="5">
        <v>55</v>
      </c>
      <c r="AV295" s="5">
        <v>55</v>
      </c>
      <c r="AW295" s="5"/>
      <c r="AX295" s="5">
        <v>57</v>
      </c>
      <c r="AY295" s="5">
        <v>34</v>
      </c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>
        <v>8</v>
      </c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>
        <v>1</v>
      </c>
      <c r="CZ295" s="5">
        <v>30</v>
      </c>
      <c r="DA295" s="5">
        <v>18</v>
      </c>
      <c r="DB295" s="5">
        <v>1</v>
      </c>
      <c r="DC295" s="5">
        <v>79</v>
      </c>
      <c r="DD295" s="5"/>
      <c r="DE295" s="5">
        <v>1</v>
      </c>
      <c r="DF295" s="5"/>
      <c r="DG295" s="5">
        <v>1</v>
      </c>
      <c r="DH295" s="5">
        <v>1</v>
      </c>
      <c r="DI295" s="5"/>
      <c r="DJ295" s="5"/>
      <c r="DK295" s="5">
        <v>1</v>
      </c>
      <c r="DL295" s="5">
        <v>2</v>
      </c>
      <c r="DM295" s="5">
        <v>2</v>
      </c>
      <c r="DN295" s="5">
        <v>1</v>
      </c>
      <c r="DO295" s="5">
        <v>1</v>
      </c>
      <c r="DP295" s="5"/>
      <c r="DQ295" s="5">
        <v>45</v>
      </c>
      <c r="DR295" s="5">
        <v>45</v>
      </c>
      <c r="DS295" s="5">
        <v>43</v>
      </c>
      <c r="DT295" s="5"/>
      <c r="DU295" s="5">
        <v>1</v>
      </c>
      <c r="DV295" s="5"/>
      <c r="DW295" s="5"/>
      <c r="DX295" s="5"/>
      <c r="DY295" s="5">
        <v>2</v>
      </c>
      <c r="DZ295" s="5"/>
      <c r="EA295" s="5"/>
      <c r="EB295" s="5"/>
      <c r="EC295" s="5">
        <v>1</v>
      </c>
      <c r="ED295" s="5">
        <v>1</v>
      </c>
      <c r="EE295" s="5"/>
      <c r="EF295" s="5"/>
      <c r="EG295" s="5">
        <v>9</v>
      </c>
      <c r="EH295" s="5">
        <v>5</v>
      </c>
      <c r="EI295" s="5">
        <v>1</v>
      </c>
      <c r="EJ295" s="5">
        <v>2</v>
      </c>
      <c r="EK295" s="5"/>
      <c r="EL295" s="5"/>
      <c r="EM295" s="5"/>
      <c r="EN295" s="5"/>
      <c r="EO295" s="5">
        <v>3</v>
      </c>
      <c r="EP295" s="5">
        <v>1</v>
      </c>
      <c r="EQ295" s="5"/>
      <c r="ER295" s="5">
        <v>1</v>
      </c>
    </row>
    <row r="296" spans="1:148" ht="15" x14ac:dyDescent="0.25">
      <c r="A296" s="4" t="s">
        <v>608</v>
      </c>
      <c r="B296" t="s">
        <v>22</v>
      </c>
      <c r="C296" t="s">
        <v>23</v>
      </c>
      <c r="D296" t="s">
        <v>598</v>
      </c>
      <c r="E296" t="s">
        <v>446</v>
      </c>
      <c r="F296" t="s">
        <v>609</v>
      </c>
      <c r="G296" t="s">
        <v>35</v>
      </c>
      <c r="H296" s="5">
        <v>9.14</v>
      </c>
      <c r="I296" s="5">
        <v>232</v>
      </c>
      <c r="J296" s="9">
        <f t="shared" si="84"/>
        <v>-2.1551724137931032</v>
      </c>
      <c r="K296" s="9">
        <f t="shared" si="85"/>
        <v>17.241379310344826</v>
      </c>
      <c r="L296" s="10">
        <f t="shared" si="91"/>
        <v>0.21120689655172414</v>
      </c>
      <c r="M296" s="10">
        <f t="shared" si="92"/>
        <v>0.60344827586206895</v>
      </c>
      <c r="N296" s="10">
        <f t="shared" si="93"/>
        <v>0.18534482758620691</v>
      </c>
      <c r="O296" s="10">
        <f t="shared" si="94"/>
        <v>0.90697674418604646</v>
      </c>
      <c r="P296" s="11">
        <f t="shared" si="86"/>
        <v>30.172413793103452</v>
      </c>
      <c r="Q296" s="10">
        <f t="shared" si="87"/>
        <v>2.8571428571428571E-2</v>
      </c>
      <c r="R296" s="10">
        <f t="shared" si="95"/>
        <v>0.25</v>
      </c>
      <c r="S296" s="10">
        <f t="shared" si="96"/>
        <v>0.5</v>
      </c>
      <c r="T296" s="10">
        <f t="shared" si="97"/>
        <v>1</v>
      </c>
      <c r="U296" s="11">
        <f t="shared" si="88"/>
        <v>15</v>
      </c>
      <c r="V296" s="11">
        <f t="shared" si="89"/>
        <v>14</v>
      </c>
      <c r="W296" s="11">
        <f t="shared" si="98"/>
        <v>49</v>
      </c>
      <c r="X296" s="9">
        <f t="shared" si="99"/>
        <v>0</v>
      </c>
      <c r="Y296" s="9">
        <f t="shared" si="100"/>
        <v>0</v>
      </c>
      <c r="Z296" s="10" t="e">
        <f t="shared" si="101"/>
        <v>#DIV/0!</v>
      </c>
      <c r="AA296" s="10"/>
      <c r="AB296" s="11">
        <f t="shared" si="102"/>
        <v>100</v>
      </c>
      <c r="AC296" s="11">
        <f t="shared" si="103"/>
        <v>0</v>
      </c>
      <c r="AD296" s="11">
        <f t="shared" si="90"/>
        <v>4.3103448275862064</v>
      </c>
      <c r="AE296" s="9" t="e">
        <f t="shared" si="104"/>
        <v>#DIV/0!</v>
      </c>
      <c r="AF296" s="5">
        <v>9</v>
      </c>
      <c r="AG296" s="5">
        <v>10</v>
      </c>
      <c r="AH296" s="5">
        <v>18</v>
      </c>
      <c r="AI296" s="5">
        <v>2</v>
      </c>
      <c r="AJ296" s="5">
        <v>10</v>
      </c>
      <c r="AK296" s="5">
        <v>140</v>
      </c>
      <c r="AL296" s="5">
        <v>43</v>
      </c>
      <c r="AM296" s="5">
        <v>1</v>
      </c>
      <c r="AN296" s="5">
        <v>3</v>
      </c>
      <c r="AO296" s="5"/>
      <c r="AP296" s="5">
        <v>2</v>
      </c>
      <c r="AQ296" s="5">
        <v>14</v>
      </c>
      <c r="AR296" s="5">
        <v>17</v>
      </c>
      <c r="AS296" s="5">
        <v>10</v>
      </c>
      <c r="AT296" s="5">
        <v>9</v>
      </c>
      <c r="AU296" s="5">
        <v>102</v>
      </c>
      <c r="AV296" s="5">
        <v>102</v>
      </c>
      <c r="AW296" s="5"/>
      <c r="AX296" s="5">
        <v>94</v>
      </c>
      <c r="AY296" s="5">
        <v>51</v>
      </c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>
        <v>6</v>
      </c>
      <c r="BP296" s="5"/>
      <c r="BQ296" s="5"/>
      <c r="BR296" s="5"/>
      <c r="BS296" s="5">
        <v>5</v>
      </c>
      <c r="BT296" s="5">
        <v>1</v>
      </c>
      <c r="BU296" s="5">
        <v>15</v>
      </c>
      <c r="BV296" s="5">
        <v>13</v>
      </c>
      <c r="BW296" s="5">
        <v>8</v>
      </c>
      <c r="BX296" s="5">
        <v>1</v>
      </c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>
        <v>1</v>
      </c>
      <c r="CZ296" s="5"/>
      <c r="DA296" s="5"/>
      <c r="DB296" s="5">
        <v>5</v>
      </c>
      <c r="DC296" s="5">
        <v>175</v>
      </c>
      <c r="DD296" s="5"/>
      <c r="DE296" s="5">
        <v>1</v>
      </c>
      <c r="DF296" s="5">
        <v>1</v>
      </c>
      <c r="DG296" s="5">
        <v>4</v>
      </c>
      <c r="DH296" s="5">
        <v>1</v>
      </c>
      <c r="DI296" s="5"/>
      <c r="DJ296" s="5">
        <v>2</v>
      </c>
      <c r="DK296" s="5"/>
      <c r="DL296" s="5">
        <v>4</v>
      </c>
      <c r="DM296" s="5">
        <v>5</v>
      </c>
      <c r="DN296" s="5">
        <v>1</v>
      </c>
      <c r="DO296" s="5">
        <v>1</v>
      </c>
      <c r="DP296" s="5"/>
      <c r="DQ296" s="5">
        <v>70</v>
      </c>
      <c r="DR296" s="5">
        <v>75</v>
      </c>
      <c r="DS296" s="5">
        <v>69</v>
      </c>
      <c r="DT296" s="5">
        <v>15</v>
      </c>
      <c r="DU296" s="5">
        <v>4</v>
      </c>
      <c r="DV296" s="5">
        <v>1</v>
      </c>
      <c r="DW296" s="5"/>
      <c r="DX296" s="5"/>
      <c r="DY296" s="5">
        <v>11</v>
      </c>
      <c r="DZ296" s="5">
        <v>25</v>
      </c>
      <c r="EA296" s="5">
        <v>11</v>
      </c>
      <c r="EB296" s="5">
        <v>4</v>
      </c>
      <c r="EC296" s="5">
        <v>3</v>
      </c>
      <c r="ED296" s="5">
        <v>8</v>
      </c>
      <c r="EE296" s="5"/>
      <c r="EF296" s="5"/>
      <c r="EG296" s="5">
        <v>26</v>
      </c>
      <c r="EH296" s="5">
        <v>20</v>
      </c>
      <c r="EI296" s="5">
        <v>13</v>
      </c>
      <c r="EJ296" s="5">
        <v>13</v>
      </c>
      <c r="EK296" s="5">
        <v>7</v>
      </c>
      <c r="EL296" s="5">
        <v>5</v>
      </c>
      <c r="EM296" s="5"/>
      <c r="EN296" s="5">
        <v>2</v>
      </c>
      <c r="EO296" s="5">
        <v>16</v>
      </c>
      <c r="EP296" s="5">
        <v>22</v>
      </c>
      <c r="EQ296" s="5">
        <v>15</v>
      </c>
      <c r="ER296" s="5">
        <v>7</v>
      </c>
    </row>
    <row r="297" spans="1:148" ht="15" x14ac:dyDescent="0.25">
      <c r="A297" s="4" t="s">
        <v>610</v>
      </c>
      <c r="B297" t="s">
        <v>22</v>
      </c>
      <c r="C297" t="s">
        <v>23</v>
      </c>
      <c r="D297" t="s">
        <v>598</v>
      </c>
      <c r="E297" t="s">
        <v>446</v>
      </c>
      <c r="F297" t="s">
        <v>611</v>
      </c>
      <c r="G297" t="s">
        <v>35</v>
      </c>
      <c r="H297" s="5">
        <v>35.21</v>
      </c>
      <c r="I297" s="5">
        <v>285</v>
      </c>
      <c r="J297" s="9">
        <f t="shared" si="84"/>
        <v>-13.157894736842106</v>
      </c>
      <c r="K297" s="9">
        <f t="shared" si="85"/>
        <v>15.789473684210527</v>
      </c>
      <c r="L297" s="10">
        <f t="shared" si="91"/>
        <v>0.11578947368421053</v>
      </c>
      <c r="M297" s="10">
        <f t="shared" si="92"/>
        <v>0.60350877192982455</v>
      </c>
      <c r="N297" s="10">
        <f t="shared" si="93"/>
        <v>0.2807017543859649</v>
      </c>
      <c r="O297" s="10">
        <f t="shared" si="94"/>
        <v>0.33750000000000002</v>
      </c>
      <c r="P297" s="11">
        <f t="shared" si="86"/>
        <v>38.245614035087719</v>
      </c>
      <c r="Q297" s="10">
        <f t="shared" si="87"/>
        <v>4.6511627906976744E-2</v>
      </c>
      <c r="R297" s="10">
        <f t="shared" si="95"/>
        <v>0.25</v>
      </c>
      <c r="S297" s="10">
        <f t="shared" si="96"/>
        <v>0.5</v>
      </c>
      <c r="T297" s="10">
        <f t="shared" si="97"/>
        <v>1</v>
      </c>
      <c r="U297" s="11">
        <f t="shared" si="88"/>
        <v>8</v>
      </c>
      <c r="V297" s="11">
        <f t="shared" si="89"/>
        <v>17</v>
      </c>
      <c r="W297" s="11">
        <f t="shared" si="98"/>
        <v>33</v>
      </c>
      <c r="X297" s="9">
        <f t="shared" si="99"/>
        <v>0</v>
      </c>
      <c r="Y297" s="9">
        <f t="shared" si="100"/>
        <v>0</v>
      </c>
      <c r="Z297" s="10" t="e">
        <f t="shared" si="101"/>
        <v>#DIV/0!</v>
      </c>
      <c r="AA297" s="10"/>
      <c r="AB297" s="11">
        <f t="shared" si="102"/>
        <v>0</v>
      </c>
      <c r="AC297" s="11">
        <f t="shared" si="103"/>
        <v>0</v>
      </c>
      <c r="AD297" s="11">
        <f t="shared" si="90"/>
        <v>17.543859649122805</v>
      </c>
      <c r="AE297" s="9" t="e">
        <f t="shared" si="104"/>
        <v>#DIV/0!</v>
      </c>
      <c r="AF297" s="5">
        <v>7</v>
      </c>
      <c r="AG297" s="5">
        <v>3</v>
      </c>
      <c r="AH297" s="5">
        <v>15</v>
      </c>
      <c r="AI297" s="5">
        <v>2</v>
      </c>
      <c r="AJ297" s="5">
        <v>6</v>
      </c>
      <c r="AK297" s="5">
        <v>172</v>
      </c>
      <c r="AL297" s="5">
        <v>80</v>
      </c>
      <c r="AM297" s="5">
        <v>1</v>
      </c>
      <c r="AN297" s="5">
        <v>6</v>
      </c>
      <c r="AO297" s="5"/>
      <c r="AP297" s="5"/>
      <c r="AQ297" s="5">
        <v>14</v>
      </c>
      <c r="AR297" s="5">
        <v>16</v>
      </c>
      <c r="AS297" s="5">
        <v>6</v>
      </c>
      <c r="AT297" s="5">
        <v>5</v>
      </c>
      <c r="AU297" s="5">
        <v>153</v>
      </c>
      <c r="AV297" s="5">
        <v>153</v>
      </c>
      <c r="AW297" s="5"/>
      <c r="AX297" s="5">
        <v>152</v>
      </c>
      <c r="AY297" s="5">
        <v>70</v>
      </c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>
        <v>20</v>
      </c>
      <c r="BQ297" s="5"/>
      <c r="BR297" s="5"/>
      <c r="BS297" s="5">
        <v>24</v>
      </c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>
        <v>1</v>
      </c>
      <c r="CZ297" s="5"/>
      <c r="DA297" s="5"/>
      <c r="DB297" s="5">
        <v>13</v>
      </c>
      <c r="DC297" s="5">
        <v>2063</v>
      </c>
      <c r="DD297" s="5"/>
      <c r="DE297" s="5">
        <v>6</v>
      </c>
      <c r="DF297" s="5">
        <v>5</v>
      </c>
      <c r="DG297" s="5">
        <v>8</v>
      </c>
      <c r="DH297" s="5">
        <v>2</v>
      </c>
      <c r="DI297" s="5">
        <v>1</v>
      </c>
      <c r="DJ297" s="5">
        <v>3</v>
      </c>
      <c r="DK297" s="5">
        <v>2</v>
      </c>
      <c r="DL297" s="5">
        <v>7</v>
      </c>
      <c r="DM297" s="5">
        <v>10</v>
      </c>
      <c r="DN297" s="5">
        <v>5</v>
      </c>
      <c r="DO297" s="5">
        <v>3</v>
      </c>
      <c r="DP297" s="5">
        <v>2</v>
      </c>
      <c r="DQ297" s="5">
        <v>109</v>
      </c>
      <c r="DR297" s="5">
        <v>124</v>
      </c>
      <c r="DS297" s="5">
        <v>106</v>
      </c>
      <c r="DT297" s="5">
        <v>8</v>
      </c>
      <c r="DU297" s="5">
        <v>1</v>
      </c>
      <c r="DV297" s="5">
        <v>4</v>
      </c>
      <c r="DW297" s="5"/>
      <c r="DX297" s="5">
        <v>1</v>
      </c>
      <c r="DY297" s="5">
        <v>16</v>
      </c>
      <c r="DZ297" s="5">
        <v>13</v>
      </c>
      <c r="EA297" s="5">
        <v>6</v>
      </c>
      <c r="EB297" s="5">
        <v>4</v>
      </c>
      <c r="EC297" s="5">
        <v>3</v>
      </c>
      <c r="ED297" s="5">
        <v>8</v>
      </c>
      <c r="EE297" s="5"/>
      <c r="EF297" s="5"/>
      <c r="EG297" s="5">
        <v>11</v>
      </c>
      <c r="EH297" s="5">
        <v>14</v>
      </c>
      <c r="EI297" s="5">
        <v>11</v>
      </c>
      <c r="EJ297" s="5">
        <v>3</v>
      </c>
      <c r="EK297" s="5">
        <v>3</v>
      </c>
      <c r="EL297" s="5">
        <v>5</v>
      </c>
      <c r="EM297" s="5"/>
      <c r="EN297" s="5"/>
      <c r="EO297" s="5">
        <v>23</v>
      </c>
      <c r="EP297" s="5">
        <v>29</v>
      </c>
      <c r="EQ297" s="5">
        <v>15</v>
      </c>
      <c r="ER297" s="5">
        <v>8</v>
      </c>
    </row>
    <row r="298" spans="1:148" ht="15" x14ac:dyDescent="0.25">
      <c r="A298" s="4" t="s">
        <v>612</v>
      </c>
      <c r="B298" t="s">
        <v>22</v>
      </c>
      <c r="C298" t="s">
        <v>23</v>
      </c>
      <c r="D298" t="s">
        <v>598</v>
      </c>
      <c r="E298" t="s">
        <v>446</v>
      </c>
      <c r="F298" t="s">
        <v>613</v>
      </c>
      <c r="G298" t="s">
        <v>49</v>
      </c>
      <c r="H298" s="5">
        <v>20.49</v>
      </c>
      <c r="I298" s="5">
        <v>614</v>
      </c>
      <c r="J298" s="9">
        <f t="shared" si="84"/>
        <v>-10.17915309446254</v>
      </c>
      <c r="K298" s="9">
        <f t="shared" si="85"/>
        <v>0</v>
      </c>
      <c r="L298" s="10">
        <f t="shared" si="91"/>
        <v>0.1758957654723127</v>
      </c>
      <c r="M298" s="10">
        <f t="shared" si="92"/>
        <v>0.58143322475570036</v>
      </c>
      <c r="N298" s="10">
        <f t="shared" si="93"/>
        <v>0.24267100977198697</v>
      </c>
      <c r="O298" s="10">
        <f t="shared" si="94"/>
        <v>0.57718120805369133</v>
      </c>
      <c r="P298" s="11">
        <f t="shared" si="86"/>
        <v>35.830618892508149</v>
      </c>
      <c r="Q298" s="10">
        <f t="shared" si="87"/>
        <v>4.7619047619047616E-2</v>
      </c>
      <c r="R298" s="10">
        <f t="shared" si="95"/>
        <v>0.47058823529411764</v>
      </c>
      <c r="S298" s="10">
        <f t="shared" si="96"/>
        <v>0.6470588235294118</v>
      </c>
      <c r="T298" s="10">
        <f t="shared" si="97"/>
        <v>1</v>
      </c>
      <c r="U298" s="11">
        <f t="shared" si="88"/>
        <v>25</v>
      </c>
      <c r="V298" s="11">
        <f t="shared" si="89"/>
        <v>37</v>
      </c>
      <c r="W298" s="11">
        <f t="shared" si="98"/>
        <v>108</v>
      </c>
      <c r="X298" s="9">
        <f t="shared" si="99"/>
        <v>0</v>
      </c>
      <c r="Y298" s="9">
        <f t="shared" si="100"/>
        <v>0</v>
      </c>
      <c r="Z298" s="10" t="e">
        <f t="shared" si="101"/>
        <v>#DIV/0!</v>
      </c>
      <c r="AA298" s="10"/>
      <c r="AB298" s="11">
        <f t="shared" si="102"/>
        <v>71.428571428571431</v>
      </c>
      <c r="AC298" s="11">
        <f t="shared" si="103"/>
        <v>0</v>
      </c>
      <c r="AD298" s="11">
        <f t="shared" si="90"/>
        <v>3.2573289902280131</v>
      </c>
      <c r="AE298" s="9" t="e">
        <f t="shared" si="104"/>
        <v>#DIV/0!</v>
      </c>
      <c r="AF298" s="5">
        <v>20</v>
      </c>
      <c r="AG298" s="5">
        <v>14</v>
      </c>
      <c r="AH298" s="5">
        <v>46</v>
      </c>
      <c r="AI298" s="5">
        <v>6</v>
      </c>
      <c r="AJ298" s="5">
        <v>22</v>
      </c>
      <c r="AK298" s="5">
        <v>357</v>
      </c>
      <c r="AL298" s="5">
        <v>149</v>
      </c>
      <c r="AM298" s="5">
        <v>6</v>
      </c>
      <c r="AN298" s="5">
        <v>13</v>
      </c>
      <c r="AO298" s="5"/>
      <c r="AP298" s="5">
        <v>2</v>
      </c>
      <c r="AQ298" s="5">
        <v>41</v>
      </c>
      <c r="AR298" s="5">
        <v>50</v>
      </c>
      <c r="AS298" s="5">
        <v>17</v>
      </c>
      <c r="AT298" s="5">
        <v>32</v>
      </c>
      <c r="AU298" s="5">
        <v>271</v>
      </c>
      <c r="AV298" s="5">
        <v>271</v>
      </c>
      <c r="AW298" s="5"/>
      <c r="AX298" s="5">
        <v>284</v>
      </c>
      <c r="AY298" s="5">
        <v>137</v>
      </c>
      <c r="AZ298" s="5">
        <v>3</v>
      </c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>
        <v>11</v>
      </c>
      <c r="BP298" s="5">
        <v>13</v>
      </c>
      <c r="BQ298" s="5"/>
      <c r="BR298" s="5"/>
      <c r="BS298" s="5"/>
      <c r="BT298" s="5">
        <v>1</v>
      </c>
      <c r="BU298" s="5">
        <v>25</v>
      </c>
      <c r="BV298" s="5">
        <v>14</v>
      </c>
      <c r="BW298" s="5"/>
      <c r="BX298" s="5">
        <v>1</v>
      </c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>
        <v>1</v>
      </c>
      <c r="CZ298" s="5"/>
      <c r="DA298" s="5"/>
      <c r="DB298" s="5">
        <v>9</v>
      </c>
      <c r="DC298" s="5">
        <v>710</v>
      </c>
      <c r="DD298" s="5">
        <v>1</v>
      </c>
      <c r="DE298" s="5">
        <v>2</v>
      </c>
      <c r="DF298" s="5">
        <v>2</v>
      </c>
      <c r="DG298" s="5">
        <v>17</v>
      </c>
      <c r="DH298" s="5">
        <v>8</v>
      </c>
      <c r="DI298" s="5">
        <v>1</v>
      </c>
      <c r="DJ298" s="5">
        <v>10</v>
      </c>
      <c r="DK298" s="5">
        <v>6</v>
      </c>
      <c r="DL298" s="5">
        <v>11</v>
      </c>
      <c r="DM298" s="5">
        <v>14</v>
      </c>
      <c r="DN298" s="5">
        <v>12</v>
      </c>
      <c r="DO298" s="5">
        <v>10</v>
      </c>
      <c r="DP298" s="5">
        <v>2</v>
      </c>
      <c r="DQ298" s="5">
        <v>220</v>
      </c>
      <c r="DR298" s="5">
        <v>224</v>
      </c>
      <c r="DS298" s="5">
        <v>217</v>
      </c>
      <c r="DT298" s="5">
        <v>19</v>
      </c>
      <c r="DU298" s="5">
        <v>4</v>
      </c>
      <c r="DV298" s="5">
        <v>17</v>
      </c>
      <c r="DW298" s="5"/>
      <c r="DX298" s="5">
        <v>4</v>
      </c>
      <c r="DY298" s="5">
        <v>26</v>
      </c>
      <c r="DZ298" s="5">
        <v>47</v>
      </c>
      <c r="EA298" s="5">
        <v>14</v>
      </c>
      <c r="EB298" s="5">
        <v>12</v>
      </c>
      <c r="EC298" s="5">
        <v>7</v>
      </c>
      <c r="ED298" s="5">
        <v>10</v>
      </c>
      <c r="EE298" s="5"/>
      <c r="EF298" s="5">
        <v>1</v>
      </c>
      <c r="EG298" s="5">
        <v>45</v>
      </c>
      <c r="EH298" s="5">
        <v>70</v>
      </c>
      <c r="EI298" s="5">
        <v>45</v>
      </c>
      <c r="EJ298" s="5">
        <v>27</v>
      </c>
      <c r="EK298" s="5">
        <v>8</v>
      </c>
      <c r="EL298" s="5">
        <v>10</v>
      </c>
      <c r="EM298" s="5"/>
      <c r="EN298" s="5">
        <v>1</v>
      </c>
      <c r="EO298" s="5">
        <v>31</v>
      </c>
      <c r="EP298" s="5">
        <v>26</v>
      </c>
      <c r="EQ298" s="5">
        <v>7</v>
      </c>
      <c r="ER298" s="5">
        <v>12</v>
      </c>
    </row>
    <row r="299" spans="1:148" ht="15" x14ac:dyDescent="0.25">
      <c r="A299" s="4" t="s">
        <v>614</v>
      </c>
      <c r="B299" t="s">
        <v>22</v>
      </c>
      <c r="C299" t="s">
        <v>23</v>
      </c>
      <c r="D299" t="s">
        <v>598</v>
      </c>
      <c r="E299" t="s">
        <v>446</v>
      </c>
      <c r="F299" t="s">
        <v>615</v>
      </c>
      <c r="G299" t="s">
        <v>35</v>
      </c>
      <c r="H299" s="5">
        <v>7.04</v>
      </c>
      <c r="I299" s="5">
        <v>269</v>
      </c>
      <c r="J299" s="9">
        <f t="shared" si="84"/>
        <v>-0.92936802973977695</v>
      </c>
      <c r="K299" s="9">
        <f t="shared" si="85"/>
        <v>-12.0817843866171</v>
      </c>
      <c r="L299" s="10">
        <f t="shared" si="91"/>
        <v>0.25278810408921931</v>
      </c>
      <c r="M299" s="10">
        <f t="shared" si="92"/>
        <v>0.55018587360594795</v>
      </c>
      <c r="N299" s="10">
        <f t="shared" si="93"/>
        <v>0.19702602230483271</v>
      </c>
      <c r="O299" s="10">
        <f t="shared" si="94"/>
        <v>1.1132075471698113</v>
      </c>
      <c r="P299" s="11">
        <f t="shared" si="86"/>
        <v>36.059479553903344</v>
      </c>
      <c r="Q299" s="10">
        <f t="shared" si="87"/>
        <v>2.7027027027027029E-2</v>
      </c>
      <c r="R299" s="10">
        <f t="shared" si="95"/>
        <v>0.25</v>
      </c>
      <c r="S299" s="10">
        <f t="shared" si="96"/>
        <v>0.75</v>
      </c>
      <c r="T299" s="10">
        <f t="shared" si="97"/>
        <v>1</v>
      </c>
      <c r="U299" s="11">
        <f t="shared" si="88"/>
        <v>12</v>
      </c>
      <c r="V299" s="11">
        <f t="shared" si="89"/>
        <v>10</v>
      </c>
      <c r="W299" s="11">
        <f t="shared" si="98"/>
        <v>68</v>
      </c>
      <c r="X299" s="9">
        <f t="shared" si="99"/>
        <v>0</v>
      </c>
      <c r="Y299" s="9">
        <f t="shared" si="100"/>
        <v>0</v>
      </c>
      <c r="Z299" s="10" t="e">
        <f t="shared" si="101"/>
        <v>#DIV/0!</v>
      </c>
      <c r="AA299" s="10"/>
      <c r="AB299" s="11">
        <f t="shared" si="102"/>
        <v>0</v>
      </c>
      <c r="AC299" s="11">
        <f t="shared" si="103"/>
        <v>297.39776951672866</v>
      </c>
      <c r="AD299" s="11">
        <f t="shared" si="90"/>
        <v>7.4349442379182156</v>
      </c>
      <c r="AE299" s="9" t="e">
        <f t="shared" si="104"/>
        <v>#DIV/0!</v>
      </c>
      <c r="AF299" s="5">
        <v>11</v>
      </c>
      <c r="AG299" s="5">
        <v>18</v>
      </c>
      <c r="AH299" s="5">
        <v>26</v>
      </c>
      <c r="AI299" s="5">
        <v>4</v>
      </c>
      <c r="AJ299" s="5">
        <v>9</v>
      </c>
      <c r="AK299" s="5">
        <v>148</v>
      </c>
      <c r="AL299" s="5">
        <v>53</v>
      </c>
      <c r="AM299" s="5">
        <v>4</v>
      </c>
      <c r="AN299" s="5">
        <v>3</v>
      </c>
      <c r="AO299" s="5"/>
      <c r="AP299" s="5">
        <v>3</v>
      </c>
      <c r="AQ299" s="5">
        <v>30</v>
      </c>
      <c r="AR299" s="5">
        <v>27</v>
      </c>
      <c r="AS299" s="5">
        <v>14</v>
      </c>
      <c r="AT299" s="5">
        <v>16</v>
      </c>
      <c r="AU299" s="5">
        <v>100</v>
      </c>
      <c r="AV299" s="5">
        <v>100</v>
      </c>
      <c r="AW299" s="5">
        <v>100</v>
      </c>
      <c r="AX299" s="5">
        <v>112</v>
      </c>
      <c r="AY299" s="5">
        <v>68</v>
      </c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>
        <v>24</v>
      </c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>
        <v>1</v>
      </c>
      <c r="CZ299" s="5">
        <v>80</v>
      </c>
      <c r="DA299" s="5">
        <v>55</v>
      </c>
      <c r="DB299" s="5">
        <v>27</v>
      </c>
      <c r="DC299" s="5">
        <v>1890</v>
      </c>
      <c r="DD299" s="5"/>
      <c r="DE299" s="5">
        <v>3</v>
      </c>
      <c r="DF299" s="5">
        <v>2</v>
      </c>
      <c r="DG299" s="5">
        <v>4</v>
      </c>
      <c r="DH299" s="5">
        <v>1</v>
      </c>
      <c r="DI299" s="5">
        <v>2</v>
      </c>
      <c r="DJ299" s="5">
        <v>1</v>
      </c>
      <c r="DK299" s="5"/>
      <c r="DL299" s="5">
        <v>2</v>
      </c>
      <c r="DM299" s="5">
        <v>4</v>
      </c>
      <c r="DN299" s="5">
        <v>3</v>
      </c>
      <c r="DO299" s="5">
        <v>2</v>
      </c>
      <c r="DP299" s="5">
        <v>1</v>
      </c>
      <c r="DQ299" s="5">
        <v>97</v>
      </c>
      <c r="DR299" s="5">
        <v>99</v>
      </c>
      <c r="DS299" s="5">
        <v>96</v>
      </c>
      <c r="DT299" s="5">
        <v>8.5</v>
      </c>
      <c r="DU299" s="5">
        <v>3</v>
      </c>
      <c r="DV299" s="5">
        <v>1</v>
      </c>
      <c r="DW299" s="5"/>
      <c r="DX299" s="5"/>
      <c r="DY299" s="5">
        <v>37</v>
      </c>
      <c r="DZ299" s="5">
        <v>19</v>
      </c>
      <c r="EA299" s="5">
        <v>10</v>
      </c>
      <c r="EB299" s="5">
        <v>16</v>
      </c>
      <c r="EC299" s="5">
        <v>2</v>
      </c>
      <c r="ED299" s="5">
        <v>4</v>
      </c>
      <c r="EE299" s="5"/>
      <c r="EF299" s="5">
        <v>1</v>
      </c>
      <c r="EG299" s="5">
        <v>21</v>
      </c>
      <c r="EH299" s="5">
        <v>24</v>
      </c>
      <c r="EI299" s="5">
        <v>8</v>
      </c>
      <c r="EJ299" s="5">
        <v>4</v>
      </c>
      <c r="EK299" s="5">
        <v>3</v>
      </c>
      <c r="EL299" s="5">
        <v>5</v>
      </c>
      <c r="EM299" s="5"/>
      <c r="EN299" s="5"/>
      <c r="EO299" s="5">
        <v>28</v>
      </c>
      <c r="EP299" s="5">
        <v>15</v>
      </c>
      <c r="EQ299" s="5">
        <v>11</v>
      </c>
      <c r="ER299" s="5">
        <v>20</v>
      </c>
    </row>
    <row r="300" spans="1:148" ht="15" x14ac:dyDescent="0.25">
      <c r="A300" s="4" t="s">
        <v>616</v>
      </c>
      <c r="B300" t="s">
        <v>22</v>
      </c>
      <c r="C300" t="s">
        <v>23</v>
      </c>
      <c r="D300" t="s">
        <v>598</v>
      </c>
      <c r="E300" t="s">
        <v>446</v>
      </c>
      <c r="F300" t="s">
        <v>617</v>
      </c>
      <c r="G300" t="s">
        <v>35</v>
      </c>
      <c r="H300" s="5">
        <v>6.52</v>
      </c>
      <c r="I300" s="5">
        <v>205</v>
      </c>
      <c r="J300" s="9">
        <f t="shared" si="84"/>
        <v>-15.853658536585368</v>
      </c>
      <c r="K300" s="9">
        <f t="shared" si="85"/>
        <v>3.6585365853658538</v>
      </c>
      <c r="L300" s="10">
        <f t="shared" si="91"/>
        <v>0.18536585365853658</v>
      </c>
      <c r="M300" s="10">
        <f t="shared" si="92"/>
        <v>0.53658536585365857</v>
      </c>
      <c r="N300" s="10">
        <f t="shared" si="93"/>
        <v>0.2780487804878049</v>
      </c>
      <c r="O300" s="10">
        <f t="shared" si="94"/>
        <v>0.54385964912280704</v>
      </c>
      <c r="P300" s="11">
        <f t="shared" si="86"/>
        <v>30.243902439024392</v>
      </c>
      <c r="Q300" s="10">
        <f t="shared" si="87"/>
        <v>2.7272727272727271E-2</v>
      </c>
      <c r="R300" s="10">
        <f t="shared" si="95"/>
        <v>0</v>
      </c>
      <c r="S300" s="10">
        <f t="shared" si="96"/>
        <v>0.33333333333333331</v>
      </c>
      <c r="T300" s="10">
        <f t="shared" si="97"/>
        <v>0.9375</v>
      </c>
      <c r="U300" s="11">
        <f t="shared" si="88"/>
        <v>4</v>
      </c>
      <c r="V300" s="11">
        <f t="shared" si="89"/>
        <v>13</v>
      </c>
      <c r="W300" s="11">
        <f t="shared" si="98"/>
        <v>38</v>
      </c>
      <c r="X300" s="9">
        <f t="shared" si="99"/>
        <v>0</v>
      </c>
      <c r="Y300" s="9">
        <f t="shared" si="100"/>
        <v>0</v>
      </c>
      <c r="Z300" s="10" t="e">
        <f t="shared" si="101"/>
        <v>#DIV/0!</v>
      </c>
      <c r="AA300" s="10"/>
      <c r="AB300" s="11">
        <f t="shared" si="102"/>
        <v>0</v>
      </c>
      <c r="AC300" s="11">
        <f t="shared" si="103"/>
        <v>14.634146341463415</v>
      </c>
      <c r="AD300" s="11">
        <f t="shared" si="90"/>
        <v>4.8780487804878048</v>
      </c>
      <c r="AE300" s="9" t="e">
        <f t="shared" si="104"/>
        <v>#DIV/0!</v>
      </c>
      <c r="AF300" s="5">
        <v>4</v>
      </c>
      <c r="AG300" s="5">
        <v>8</v>
      </c>
      <c r="AH300" s="5">
        <v>19</v>
      </c>
      <c r="AI300" s="5"/>
      <c r="AJ300" s="5">
        <v>7</v>
      </c>
      <c r="AK300" s="5">
        <v>110</v>
      </c>
      <c r="AL300" s="5">
        <v>57</v>
      </c>
      <c r="AM300" s="5">
        <v>1</v>
      </c>
      <c r="AN300" s="5">
        <v>4</v>
      </c>
      <c r="AO300" s="5"/>
      <c r="AP300" s="5"/>
      <c r="AQ300" s="5">
        <v>24</v>
      </c>
      <c r="AR300" s="5">
        <v>21</v>
      </c>
      <c r="AS300" s="5">
        <v>14</v>
      </c>
      <c r="AT300" s="5">
        <v>14</v>
      </c>
      <c r="AU300" s="5">
        <v>96</v>
      </c>
      <c r="AV300" s="5">
        <v>90</v>
      </c>
      <c r="AW300" s="5">
        <v>96</v>
      </c>
      <c r="AX300" s="5">
        <v>89</v>
      </c>
      <c r="AY300" s="5">
        <v>62</v>
      </c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>
        <v>9</v>
      </c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>
        <v>1</v>
      </c>
      <c r="CZ300" s="5">
        <v>3</v>
      </c>
      <c r="DA300" s="5">
        <v>20</v>
      </c>
      <c r="DB300" s="5">
        <v>8</v>
      </c>
      <c r="DC300" s="5">
        <v>280</v>
      </c>
      <c r="DD300" s="5"/>
      <c r="DE300" s="5">
        <v>1</v>
      </c>
      <c r="DF300" s="5">
        <v>1</v>
      </c>
      <c r="DG300" s="5">
        <v>3</v>
      </c>
      <c r="DH300" s="5"/>
      <c r="DI300" s="5"/>
      <c r="DJ300" s="5">
        <v>1</v>
      </c>
      <c r="DK300" s="5"/>
      <c r="DL300" s="5">
        <v>2</v>
      </c>
      <c r="DM300" s="5">
        <v>3</v>
      </c>
      <c r="DN300" s="5">
        <v>1</v>
      </c>
      <c r="DO300" s="5">
        <v>1</v>
      </c>
      <c r="DP300" s="5"/>
      <c r="DQ300" s="5">
        <v>62</v>
      </c>
      <c r="DR300" s="5">
        <v>64</v>
      </c>
      <c r="DS300" s="5">
        <v>61</v>
      </c>
      <c r="DT300" s="5">
        <v>1.5</v>
      </c>
      <c r="DU300" s="5">
        <v>3</v>
      </c>
      <c r="DV300" s="5">
        <v>3</v>
      </c>
      <c r="DW300" s="5"/>
      <c r="DX300" s="5"/>
      <c r="DY300" s="5">
        <v>27</v>
      </c>
      <c r="DZ300" s="5">
        <v>34</v>
      </c>
      <c r="EA300" s="5">
        <v>19</v>
      </c>
      <c r="EB300" s="5">
        <v>18</v>
      </c>
      <c r="EC300" s="5"/>
      <c r="ED300" s="5">
        <v>5</v>
      </c>
      <c r="EE300" s="5"/>
      <c r="EF300" s="5"/>
      <c r="EG300" s="5">
        <v>5</v>
      </c>
      <c r="EH300" s="5">
        <v>7</v>
      </c>
      <c r="EI300" s="5">
        <v>3</v>
      </c>
      <c r="EJ300" s="5">
        <v>1</v>
      </c>
      <c r="EK300" s="5"/>
      <c r="EL300" s="5">
        <v>5</v>
      </c>
      <c r="EM300" s="5"/>
      <c r="EN300" s="5">
        <v>1</v>
      </c>
      <c r="EO300" s="5">
        <v>7</v>
      </c>
      <c r="EP300" s="5">
        <v>7</v>
      </c>
      <c r="EQ300" s="5">
        <v>2</v>
      </c>
      <c r="ER300" s="5">
        <v>2</v>
      </c>
    </row>
    <row r="301" spans="1:148" ht="15" x14ac:dyDescent="0.25">
      <c r="A301" s="4" t="s">
        <v>618</v>
      </c>
      <c r="B301" t="s">
        <v>22</v>
      </c>
      <c r="C301" t="s">
        <v>23</v>
      </c>
      <c r="D301" t="s">
        <v>598</v>
      </c>
      <c r="E301" t="s">
        <v>446</v>
      </c>
      <c r="F301" t="s">
        <v>619</v>
      </c>
      <c r="G301" t="s">
        <v>49</v>
      </c>
      <c r="H301" s="5">
        <v>20.02</v>
      </c>
      <c r="I301" s="5">
        <v>995</v>
      </c>
      <c r="J301" s="9">
        <f t="shared" si="84"/>
        <v>-1.256281407035176</v>
      </c>
      <c r="K301" s="9">
        <f t="shared" si="85"/>
        <v>13.316582914572864</v>
      </c>
      <c r="L301" s="10">
        <f t="shared" si="91"/>
        <v>0.17286432160804019</v>
      </c>
      <c r="M301" s="10">
        <f t="shared" si="92"/>
        <v>0.59597989949748742</v>
      </c>
      <c r="N301" s="10">
        <f t="shared" si="93"/>
        <v>0.23115577889447236</v>
      </c>
      <c r="O301" s="10">
        <f t="shared" si="94"/>
        <v>0.62173913043478257</v>
      </c>
      <c r="P301" s="11">
        <f t="shared" si="86"/>
        <v>33.869346733668344</v>
      </c>
      <c r="Q301" s="10">
        <f t="shared" si="87"/>
        <v>4.7217537942664416E-2</v>
      </c>
      <c r="R301" s="10">
        <f t="shared" si="95"/>
        <v>0.35714285714285715</v>
      </c>
      <c r="S301" s="10">
        <f t="shared" si="96"/>
        <v>0.6785714285714286</v>
      </c>
      <c r="T301" s="10">
        <f t="shared" si="97"/>
        <v>1</v>
      </c>
      <c r="U301" s="11">
        <f t="shared" si="88"/>
        <v>42</v>
      </c>
      <c r="V301" s="11">
        <f t="shared" si="89"/>
        <v>38</v>
      </c>
      <c r="W301" s="11">
        <f t="shared" si="98"/>
        <v>172</v>
      </c>
      <c r="X301" s="9">
        <f t="shared" si="99"/>
        <v>0</v>
      </c>
      <c r="Y301" s="9">
        <f t="shared" si="100"/>
        <v>0</v>
      </c>
      <c r="Z301" s="10">
        <f t="shared" si="101"/>
        <v>0.13043478260869565</v>
      </c>
      <c r="AA301" s="10"/>
      <c r="AB301" s="11">
        <f t="shared" si="102"/>
        <v>160</v>
      </c>
      <c r="AC301" s="11">
        <f t="shared" si="103"/>
        <v>20.100502512562816</v>
      </c>
      <c r="AD301" s="11">
        <f t="shared" si="90"/>
        <v>5.025125628140704</v>
      </c>
      <c r="AE301" s="9">
        <f t="shared" si="104"/>
        <v>1</v>
      </c>
      <c r="AF301" s="5">
        <v>31</v>
      </c>
      <c r="AG301" s="5">
        <v>25</v>
      </c>
      <c r="AH301" s="5">
        <v>77</v>
      </c>
      <c r="AI301" s="5">
        <v>10</v>
      </c>
      <c r="AJ301" s="5">
        <v>29</v>
      </c>
      <c r="AK301" s="5">
        <v>593</v>
      </c>
      <c r="AL301" s="5">
        <v>230</v>
      </c>
      <c r="AM301" s="5">
        <v>8</v>
      </c>
      <c r="AN301" s="5">
        <v>9</v>
      </c>
      <c r="AO301" s="5"/>
      <c r="AP301" s="5">
        <v>6</v>
      </c>
      <c r="AQ301" s="5">
        <v>69</v>
      </c>
      <c r="AR301" s="5">
        <v>53</v>
      </c>
      <c r="AS301" s="5">
        <v>38</v>
      </c>
      <c r="AT301" s="5">
        <v>21</v>
      </c>
      <c r="AU301" s="5">
        <v>359</v>
      </c>
      <c r="AV301" s="5">
        <v>359</v>
      </c>
      <c r="AW301" s="5">
        <v>359</v>
      </c>
      <c r="AX301" s="5">
        <v>365</v>
      </c>
      <c r="AY301" s="5">
        <v>250</v>
      </c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>
        <v>13</v>
      </c>
      <c r="BO301" s="5">
        <v>3</v>
      </c>
      <c r="BP301" s="5">
        <v>11</v>
      </c>
      <c r="BQ301" s="5"/>
      <c r="BR301" s="5"/>
      <c r="BS301" s="5">
        <v>76</v>
      </c>
      <c r="BT301" s="5">
        <v>1</v>
      </c>
      <c r="BU301" s="5">
        <v>50</v>
      </c>
      <c r="BV301" s="5">
        <v>39</v>
      </c>
      <c r="BW301" s="5">
        <v>3</v>
      </c>
      <c r="BX301" s="5">
        <v>4</v>
      </c>
      <c r="BY301" s="5"/>
      <c r="BZ301" s="5">
        <v>1</v>
      </c>
      <c r="CA301" s="5">
        <v>115</v>
      </c>
      <c r="CB301" s="5"/>
      <c r="CC301" s="5">
        <v>17</v>
      </c>
      <c r="CD301" s="5">
        <v>58</v>
      </c>
      <c r="CE301" s="5">
        <v>53</v>
      </c>
      <c r="CF301" s="5">
        <v>62</v>
      </c>
      <c r="CG301" s="5">
        <v>40</v>
      </c>
      <c r="CH301" s="5">
        <v>115</v>
      </c>
      <c r="CI301" s="5">
        <v>1</v>
      </c>
      <c r="CJ301" s="5">
        <v>16</v>
      </c>
      <c r="CK301" s="5"/>
      <c r="CL301" s="5">
        <v>15</v>
      </c>
      <c r="CM301" s="5">
        <v>1</v>
      </c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>
        <v>2</v>
      </c>
      <c r="CZ301" s="5">
        <v>20</v>
      </c>
      <c r="DA301" s="5">
        <v>35</v>
      </c>
      <c r="DB301" s="5">
        <v>16</v>
      </c>
      <c r="DC301" s="5">
        <v>2060</v>
      </c>
      <c r="DD301" s="5"/>
      <c r="DE301" s="5">
        <v>6</v>
      </c>
      <c r="DF301" s="5">
        <v>5</v>
      </c>
      <c r="DG301" s="5">
        <v>28</v>
      </c>
      <c r="DH301" s="5">
        <v>10</v>
      </c>
      <c r="DI301" s="5">
        <v>5</v>
      </c>
      <c r="DJ301" s="5">
        <v>14</v>
      </c>
      <c r="DK301" s="5">
        <v>6</v>
      </c>
      <c r="DL301" s="5">
        <v>11</v>
      </c>
      <c r="DM301" s="5">
        <v>15</v>
      </c>
      <c r="DN301" s="5">
        <v>17</v>
      </c>
      <c r="DO301" s="5">
        <v>14</v>
      </c>
      <c r="DP301" s="5">
        <v>3</v>
      </c>
      <c r="DQ301" s="5">
        <v>337</v>
      </c>
      <c r="DR301" s="5">
        <v>350</v>
      </c>
      <c r="DS301" s="5">
        <v>311</v>
      </c>
      <c r="DT301" s="5">
        <v>26</v>
      </c>
      <c r="DU301" s="5">
        <v>12</v>
      </c>
      <c r="DV301" s="5">
        <v>10</v>
      </c>
      <c r="DW301" s="5"/>
      <c r="DX301" s="5">
        <v>1</v>
      </c>
      <c r="DY301" s="5">
        <v>41</v>
      </c>
      <c r="DZ301" s="5">
        <v>66</v>
      </c>
      <c r="EA301" s="5">
        <v>38</v>
      </c>
      <c r="EB301" s="5">
        <v>21</v>
      </c>
      <c r="EC301" s="5">
        <v>9</v>
      </c>
      <c r="ED301" s="5">
        <v>11</v>
      </c>
      <c r="EE301" s="5"/>
      <c r="EF301" s="5">
        <v>4</v>
      </c>
      <c r="EG301" s="5">
        <v>67</v>
      </c>
      <c r="EH301" s="5">
        <v>106</v>
      </c>
      <c r="EI301" s="5">
        <v>42</v>
      </c>
      <c r="EJ301" s="5">
        <v>29</v>
      </c>
      <c r="EK301" s="5">
        <v>13</v>
      </c>
      <c r="EL301" s="5">
        <v>17</v>
      </c>
      <c r="EM301" s="5"/>
      <c r="EN301" s="5">
        <v>4</v>
      </c>
      <c r="EO301" s="5">
        <v>53</v>
      </c>
      <c r="EP301" s="5">
        <v>75</v>
      </c>
      <c r="EQ301" s="5">
        <v>38</v>
      </c>
      <c r="ER301" s="5">
        <v>32</v>
      </c>
    </row>
    <row r="302" spans="1:148" ht="15" x14ac:dyDescent="0.25">
      <c r="A302" s="4" t="s">
        <v>620</v>
      </c>
      <c r="B302" t="s">
        <v>22</v>
      </c>
      <c r="C302" t="s">
        <v>23</v>
      </c>
      <c r="D302" t="s">
        <v>598</v>
      </c>
      <c r="E302" t="s">
        <v>446</v>
      </c>
      <c r="F302" t="s">
        <v>621</v>
      </c>
      <c r="G302" t="s">
        <v>49</v>
      </c>
      <c r="H302" s="5">
        <v>25.4</v>
      </c>
      <c r="I302" s="5">
        <v>646</v>
      </c>
      <c r="J302" s="9">
        <f t="shared" si="84"/>
        <v>-14.318885448916408</v>
      </c>
      <c r="K302" s="9">
        <f t="shared" si="85"/>
        <v>9.674922600619194</v>
      </c>
      <c r="L302" s="10">
        <f t="shared" si="91"/>
        <v>0.10681114551083591</v>
      </c>
      <c r="M302" s="10">
        <f t="shared" si="92"/>
        <v>0.67337461300309598</v>
      </c>
      <c r="N302" s="10">
        <f t="shared" si="93"/>
        <v>0.21981424148606812</v>
      </c>
      <c r="O302" s="10">
        <f t="shared" si="94"/>
        <v>0.41549295774647887</v>
      </c>
      <c r="P302" s="11">
        <f t="shared" si="86"/>
        <v>30.185758513931887</v>
      </c>
      <c r="Q302" s="10">
        <f t="shared" si="87"/>
        <v>1.1494252873563218E-2</v>
      </c>
      <c r="R302" s="10">
        <f t="shared" si="95"/>
        <v>0.4</v>
      </c>
      <c r="S302" s="10">
        <f t="shared" si="96"/>
        <v>0.2</v>
      </c>
      <c r="T302" s="10">
        <f t="shared" si="97"/>
        <v>1</v>
      </c>
      <c r="U302" s="11">
        <f t="shared" si="88"/>
        <v>17</v>
      </c>
      <c r="V302" s="11">
        <f t="shared" si="89"/>
        <v>38</v>
      </c>
      <c r="W302" s="11">
        <f t="shared" si="98"/>
        <v>69</v>
      </c>
      <c r="X302" s="9">
        <f t="shared" si="99"/>
        <v>1.5479876160990713</v>
      </c>
      <c r="Y302" s="9">
        <f t="shared" si="100"/>
        <v>0</v>
      </c>
      <c r="Z302" s="10" t="e">
        <f t="shared" si="101"/>
        <v>#DIV/0!</v>
      </c>
      <c r="AA302" s="10"/>
      <c r="AB302" s="11">
        <f t="shared" si="102"/>
        <v>153.84615384615387</v>
      </c>
      <c r="AC302" s="11">
        <f t="shared" si="103"/>
        <v>75.851393188854487</v>
      </c>
      <c r="AD302" s="11">
        <f t="shared" si="90"/>
        <v>4.6439628482972131</v>
      </c>
      <c r="AE302" s="9" t="e">
        <f t="shared" si="104"/>
        <v>#DIV/0!</v>
      </c>
      <c r="AF302" s="5">
        <v>15</v>
      </c>
      <c r="AG302" s="5">
        <v>13</v>
      </c>
      <c r="AH302" s="5">
        <v>27</v>
      </c>
      <c r="AI302" s="5">
        <v>4</v>
      </c>
      <c r="AJ302" s="5">
        <v>10</v>
      </c>
      <c r="AK302" s="5">
        <v>435</v>
      </c>
      <c r="AL302" s="5">
        <v>142</v>
      </c>
      <c r="AM302" s="5">
        <v>7</v>
      </c>
      <c r="AN302" s="5">
        <v>16</v>
      </c>
      <c r="AO302" s="5"/>
      <c r="AP302" s="5">
        <v>1</v>
      </c>
      <c r="AQ302" s="5">
        <v>43</v>
      </c>
      <c r="AR302" s="5">
        <v>30</v>
      </c>
      <c r="AS302" s="5">
        <v>27</v>
      </c>
      <c r="AT302" s="5">
        <v>12</v>
      </c>
      <c r="AU302" s="5">
        <v>173</v>
      </c>
      <c r="AV302" s="5">
        <v>173</v>
      </c>
      <c r="AW302" s="5">
        <v>173</v>
      </c>
      <c r="AX302" s="5">
        <v>177</v>
      </c>
      <c r="AY302" s="5">
        <v>132</v>
      </c>
      <c r="AZ302" s="5"/>
      <c r="BA302" s="5">
        <v>1</v>
      </c>
      <c r="BB302" s="5"/>
      <c r="BC302" s="5">
        <v>1</v>
      </c>
      <c r="BD302" s="5"/>
      <c r="BE302" s="5">
        <v>9522</v>
      </c>
      <c r="BF302" s="5"/>
      <c r="BG302" s="5">
        <v>1</v>
      </c>
      <c r="BH302" s="5"/>
      <c r="BI302" s="5"/>
      <c r="BJ302" s="5"/>
      <c r="BK302" s="5"/>
      <c r="BL302" s="5"/>
      <c r="BM302" s="5"/>
      <c r="BN302" s="5"/>
      <c r="BO302" s="5"/>
      <c r="BP302" s="5">
        <v>3</v>
      </c>
      <c r="BQ302" s="5"/>
      <c r="BR302" s="5"/>
      <c r="BS302" s="5">
        <v>19</v>
      </c>
      <c r="BT302" s="5">
        <v>1</v>
      </c>
      <c r="BU302" s="5">
        <v>25</v>
      </c>
      <c r="BV302" s="5">
        <v>19</v>
      </c>
      <c r="BW302" s="5"/>
      <c r="BX302" s="5">
        <v>2</v>
      </c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>
        <v>1</v>
      </c>
      <c r="CZ302" s="5">
        <v>49</v>
      </c>
      <c r="DA302" s="5">
        <v>10</v>
      </c>
      <c r="DB302" s="5">
        <v>17</v>
      </c>
      <c r="DC302" s="5">
        <v>1015</v>
      </c>
      <c r="DD302" s="5">
        <v>1</v>
      </c>
      <c r="DE302" s="5">
        <v>3</v>
      </c>
      <c r="DF302" s="5">
        <v>3</v>
      </c>
      <c r="DG302" s="5">
        <v>5</v>
      </c>
      <c r="DH302" s="5">
        <v>2</v>
      </c>
      <c r="DI302" s="5"/>
      <c r="DJ302" s="5">
        <v>1</v>
      </c>
      <c r="DK302" s="5">
        <v>2</v>
      </c>
      <c r="DL302" s="5">
        <v>1</v>
      </c>
      <c r="DM302" s="5">
        <v>3</v>
      </c>
      <c r="DN302" s="5">
        <v>3</v>
      </c>
      <c r="DO302" s="5">
        <v>3</v>
      </c>
      <c r="DP302" s="5"/>
      <c r="DQ302" s="5">
        <v>195</v>
      </c>
      <c r="DR302" s="5">
        <v>216</v>
      </c>
      <c r="DS302" s="5">
        <v>177</v>
      </c>
      <c r="DT302" s="5">
        <v>2</v>
      </c>
      <c r="DU302" s="5">
        <v>4</v>
      </c>
      <c r="DV302" s="5">
        <v>13</v>
      </c>
      <c r="DW302" s="5"/>
      <c r="DX302" s="5">
        <v>1</v>
      </c>
      <c r="DY302" s="5">
        <v>33</v>
      </c>
      <c r="DZ302" s="5">
        <v>31</v>
      </c>
      <c r="EA302" s="5">
        <v>14</v>
      </c>
      <c r="EB302" s="5">
        <v>15</v>
      </c>
      <c r="EC302" s="5">
        <v>5</v>
      </c>
      <c r="ED302" s="5">
        <v>15</v>
      </c>
      <c r="EE302" s="5"/>
      <c r="EF302" s="5">
        <v>1</v>
      </c>
      <c r="EG302" s="5">
        <v>29</v>
      </c>
      <c r="EH302" s="5">
        <v>39</v>
      </c>
      <c r="EI302" s="5">
        <v>23</v>
      </c>
      <c r="EJ302" s="5">
        <v>17</v>
      </c>
      <c r="EK302" s="5">
        <v>1</v>
      </c>
      <c r="EL302" s="5">
        <v>10</v>
      </c>
      <c r="EM302" s="5"/>
      <c r="EN302" s="5">
        <v>1</v>
      </c>
      <c r="EO302" s="5">
        <v>54</v>
      </c>
      <c r="EP302" s="5">
        <v>48</v>
      </c>
      <c r="EQ302" s="5">
        <v>29</v>
      </c>
      <c r="ER302" s="5">
        <v>24</v>
      </c>
    </row>
    <row r="303" spans="1:148" ht="15" x14ac:dyDescent="0.25">
      <c r="A303" s="4" t="s">
        <v>622</v>
      </c>
      <c r="B303" t="s">
        <v>22</v>
      </c>
      <c r="C303" t="s">
        <v>23</v>
      </c>
      <c r="D303" t="s">
        <v>598</v>
      </c>
      <c r="E303" t="s">
        <v>446</v>
      </c>
      <c r="F303" t="s">
        <v>623</v>
      </c>
      <c r="G303" t="s">
        <v>35</v>
      </c>
      <c r="H303" s="5">
        <v>10.79</v>
      </c>
      <c r="I303" s="5">
        <v>281</v>
      </c>
      <c r="J303" s="9">
        <f t="shared" si="84"/>
        <v>-12.455516014234874</v>
      </c>
      <c r="K303" s="9">
        <f t="shared" si="85"/>
        <v>-8.8967971530249095</v>
      </c>
      <c r="L303" s="10">
        <f t="shared" si="91"/>
        <v>0.15658362989323843</v>
      </c>
      <c r="M303" s="10">
        <f t="shared" si="92"/>
        <v>0.58362989323843417</v>
      </c>
      <c r="N303" s="10">
        <f t="shared" si="93"/>
        <v>0.2597864768683274</v>
      </c>
      <c r="O303" s="10">
        <f t="shared" si="94"/>
        <v>0.47945205479452052</v>
      </c>
      <c r="P303" s="11">
        <f t="shared" si="86"/>
        <v>44.839857651245552</v>
      </c>
      <c r="Q303" s="10">
        <f t="shared" si="87"/>
        <v>2.4390243902439025E-2</v>
      </c>
      <c r="R303" s="10">
        <f t="shared" si="95"/>
        <v>0.25</v>
      </c>
      <c r="S303" s="10">
        <f t="shared" si="96"/>
        <v>0.5</v>
      </c>
      <c r="T303" s="10">
        <f t="shared" si="97"/>
        <v>1</v>
      </c>
      <c r="U303" s="11">
        <f t="shared" si="88"/>
        <v>9</v>
      </c>
      <c r="V303" s="11">
        <f t="shared" si="89"/>
        <v>20</v>
      </c>
      <c r="W303" s="11">
        <f t="shared" si="98"/>
        <v>44</v>
      </c>
      <c r="X303" s="9">
        <f t="shared" si="99"/>
        <v>0</v>
      </c>
      <c r="Y303" s="9">
        <f t="shared" si="100"/>
        <v>0</v>
      </c>
      <c r="Z303" s="10" t="e">
        <f t="shared" si="101"/>
        <v>#DIV/0!</v>
      </c>
      <c r="AA303" s="10"/>
      <c r="AB303" s="11">
        <f t="shared" si="102"/>
        <v>0</v>
      </c>
      <c r="AC303" s="11">
        <f t="shared" si="103"/>
        <v>373.6654804270463</v>
      </c>
      <c r="AD303" s="11">
        <f t="shared" si="90"/>
        <v>17.793594306049823</v>
      </c>
      <c r="AE303" s="9" t="e">
        <f t="shared" si="104"/>
        <v>#DIV/0!</v>
      </c>
      <c r="AF303" s="5">
        <v>8</v>
      </c>
      <c r="AG303" s="5">
        <v>8</v>
      </c>
      <c r="AH303" s="5">
        <v>17</v>
      </c>
      <c r="AI303" s="5">
        <v>2</v>
      </c>
      <c r="AJ303" s="5">
        <v>9</v>
      </c>
      <c r="AK303" s="5">
        <v>164</v>
      </c>
      <c r="AL303" s="5">
        <v>73</v>
      </c>
      <c r="AM303" s="5">
        <v>3</v>
      </c>
      <c r="AN303" s="5">
        <v>3</v>
      </c>
      <c r="AO303" s="5"/>
      <c r="AP303" s="5">
        <v>1</v>
      </c>
      <c r="AQ303" s="5">
        <v>39</v>
      </c>
      <c r="AR303" s="5">
        <v>31</v>
      </c>
      <c r="AS303" s="5">
        <v>17</v>
      </c>
      <c r="AT303" s="5">
        <v>13</v>
      </c>
      <c r="AU303" s="5">
        <v>115</v>
      </c>
      <c r="AV303" s="5">
        <v>115</v>
      </c>
      <c r="AW303" s="5">
        <v>115</v>
      </c>
      <c r="AX303" s="5">
        <v>174</v>
      </c>
      <c r="AY303" s="5">
        <v>53</v>
      </c>
      <c r="AZ303" s="5">
        <v>1</v>
      </c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>
        <v>2</v>
      </c>
      <c r="BO303" s="5"/>
      <c r="BP303" s="5"/>
      <c r="BQ303" s="5"/>
      <c r="BR303" s="5"/>
      <c r="BS303" s="5">
        <v>30</v>
      </c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>
        <v>3</v>
      </c>
      <c r="CZ303" s="5">
        <v>105</v>
      </c>
      <c r="DA303" s="5">
        <v>119</v>
      </c>
      <c r="DB303" s="5">
        <v>126</v>
      </c>
      <c r="DC303" s="5">
        <v>22995</v>
      </c>
      <c r="DD303" s="5">
        <v>1</v>
      </c>
      <c r="DE303" s="5">
        <v>5</v>
      </c>
      <c r="DF303" s="5">
        <v>5</v>
      </c>
      <c r="DG303" s="5">
        <v>4</v>
      </c>
      <c r="DH303" s="5">
        <v>1</v>
      </c>
      <c r="DI303" s="5"/>
      <c r="DJ303" s="5">
        <v>2</v>
      </c>
      <c r="DK303" s="5"/>
      <c r="DL303" s="5">
        <v>2</v>
      </c>
      <c r="DM303" s="5">
        <v>3</v>
      </c>
      <c r="DN303" s="5">
        <v>1</v>
      </c>
      <c r="DO303" s="5">
        <v>1</v>
      </c>
      <c r="DP303" s="5"/>
      <c r="DQ303" s="5">
        <v>126</v>
      </c>
      <c r="DR303" s="5">
        <v>130</v>
      </c>
      <c r="DS303" s="5">
        <v>112</v>
      </c>
      <c r="DT303" s="5">
        <v>2</v>
      </c>
      <c r="DU303" s="5">
        <v>1</v>
      </c>
      <c r="DV303" s="5">
        <v>6</v>
      </c>
      <c r="DW303" s="5"/>
      <c r="DX303" s="5"/>
      <c r="DY303" s="5">
        <v>21</v>
      </c>
      <c r="DZ303" s="5">
        <v>14</v>
      </c>
      <c r="EA303" s="5">
        <v>6</v>
      </c>
      <c r="EB303" s="5">
        <v>15</v>
      </c>
      <c r="EC303" s="5">
        <v>2</v>
      </c>
      <c r="ED303" s="5">
        <v>10</v>
      </c>
      <c r="EE303" s="5"/>
      <c r="EF303" s="5"/>
      <c r="EG303" s="5">
        <v>19</v>
      </c>
      <c r="EH303" s="5">
        <v>16</v>
      </c>
      <c r="EI303" s="5">
        <v>5</v>
      </c>
      <c r="EJ303" s="5">
        <v>10</v>
      </c>
      <c r="EK303" s="5">
        <v>3</v>
      </c>
      <c r="EL303" s="5">
        <v>4</v>
      </c>
      <c r="EM303" s="5"/>
      <c r="EN303" s="5"/>
      <c r="EO303" s="5">
        <v>18</v>
      </c>
      <c r="EP303" s="5">
        <v>15</v>
      </c>
      <c r="EQ303" s="5">
        <v>8</v>
      </c>
      <c r="ER303" s="5">
        <v>8</v>
      </c>
    </row>
    <row r="304" spans="1:148" ht="15" x14ac:dyDescent="0.25">
      <c r="A304" s="4" t="s">
        <v>624</v>
      </c>
      <c r="B304" t="s">
        <v>22</v>
      </c>
      <c r="C304" t="s">
        <v>23</v>
      </c>
      <c r="D304" t="s">
        <v>598</v>
      </c>
      <c r="E304" t="s">
        <v>446</v>
      </c>
      <c r="F304" t="s">
        <v>625</v>
      </c>
      <c r="G304" t="s">
        <v>49</v>
      </c>
      <c r="H304" s="5">
        <v>20.12</v>
      </c>
      <c r="I304" s="5">
        <v>512</v>
      </c>
      <c r="J304" s="9">
        <f t="shared" si="84"/>
        <v>-1.953125</v>
      </c>
      <c r="K304" s="9">
        <f t="shared" si="85"/>
        <v>16.11328125</v>
      </c>
      <c r="L304" s="10">
        <f t="shared" si="91"/>
        <v>0.205078125</v>
      </c>
      <c r="M304" s="10">
        <f t="shared" si="92"/>
        <v>0.5390625</v>
      </c>
      <c r="N304" s="10">
        <f t="shared" si="93"/>
        <v>0.255859375</v>
      </c>
      <c r="O304" s="10">
        <f t="shared" si="94"/>
        <v>0.64122137404580148</v>
      </c>
      <c r="P304" s="11">
        <f t="shared" si="86"/>
        <v>26.953125</v>
      </c>
      <c r="Q304" s="10">
        <f t="shared" si="87"/>
        <v>3.2608695652173912E-2</v>
      </c>
      <c r="R304" s="10">
        <f t="shared" si="95"/>
        <v>0.1111111111111111</v>
      </c>
      <c r="S304" s="10">
        <f t="shared" si="96"/>
        <v>0.55555555555555558</v>
      </c>
      <c r="T304" s="10">
        <f t="shared" si="97"/>
        <v>1</v>
      </c>
      <c r="U304" s="11">
        <f t="shared" si="88"/>
        <v>28</v>
      </c>
      <c r="V304" s="11">
        <f t="shared" si="89"/>
        <v>27</v>
      </c>
      <c r="W304" s="11">
        <f t="shared" si="98"/>
        <v>105</v>
      </c>
      <c r="X304" s="9">
        <f t="shared" si="99"/>
        <v>1.953125</v>
      </c>
      <c r="Y304" s="9">
        <f t="shared" si="100"/>
        <v>0</v>
      </c>
      <c r="Z304" s="10" t="e">
        <f t="shared" si="101"/>
        <v>#DIV/0!</v>
      </c>
      <c r="AA304" s="10"/>
      <c r="AB304" s="11">
        <f t="shared" si="102"/>
        <v>153.84615384615387</v>
      </c>
      <c r="AC304" s="11">
        <f t="shared" si="103"/>
        <v>382.8125</v>
      </c>
      <c r="AD304" s="11">
        <f t="shared" si="90"/>
        <v>7.8125</v>
      </c>
      <c r="AE304" s="9" t="e">
        <f t="shared" si="104"/>
        <v>#DIV/0!</v>
      </c>
      <c r="AF304" s="5">
        <v>25</v>
      </c>
      <c r="AG304" s="5">
        <v>13</v>
      </c>
      <c r="AH304" s="5">
        <v>41</v>
      </c>
      <c r="AI304" s="5">
        <v>5</v>
      </c>
      <c r="AJ304" s="5">
        <v>21</v>
      </c>
      <c r="AK304" s="5">
        <v>276</v>
      </c>
      <c r="AL304" s="5">
        <v>131</v>
      </c>
      <c r="AM304" s="5">
        <v>11</v>
      </c>
      <c r="AN304" s="5">
        <v>5</v>
      </c>
      <c r="AO304" s="5"/>
      <c r="AP304" s="5">
        <v>1</v>
      </c>
      <c r="AQ304" s="5">
        <v>48</v>
      </c>
      <c r="AR304" s="5">
        <v>24</v>
      </c>
      <c r="AS304" s="5">
        <v>29</v>
      </c>
      <c r="AT304" s="5">
        <v>13</v>
      </c>
      <c r="AU304" s="5">
        <v>248</v>
      </c>
      <c r="AV304" s="5">
        <v>248</v>
      </c>
      <c r="AW304" s="5"/>
      <c r="AX304" s="5">
        <v>227</v>
      </c>
      <c r="AY304" s="5">
        <v>95</v>
      </c>
      <c r="AZ304" s="5"/>
      <c r="BA304" s="5">
        <v>1</v>
      </c>
      <c r="BB304" s="5"/>
      <c r="BC304" s="5">
        <v>1</v>
      </c>
      <c r="BD304" s="5"/>
      <c r="BE304" s="5">
        <v>9387</v>
      </c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>
        <v>28</v>
      </c>
      <c r="BQ304" s="5">
        <v>1</v>
      </c>
      <c r="BR304" s="5">
        <v>22</v>
      </c>
      <c r="BS304" s="5">
        <v>60</v>
      </c>
      <c r="BT304" s="5">
        <v>1</v>
      </c>
      <c r="BU304" s="5">
        <v>25</v>
      </c>
      <c r="BV304" s="5">
        <v>13</v>
      </c>
      <c r="BW304" s="5"/>
      <c r="BX304" s="5">
        <v>2</v>
      </c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>
        <v>1</v>
      </c>
      <c r="CZ304" s="5">
        <v>196</v>
      </c>
      <c r="DA304" s="5">
        <v>73</v>
      </c>
      <c r="DB304" s="5">
        <v>21</v>
      </c>
      <c r="DC304" s="5">
        <v>631</v>
      </c>
      <c r="DD304" s="5"/>
      <c r="DE304" s="5">
        <v>4</v>
      </c>
      <c r="DF304" s="5">
        <v>4</v>
      </c>
      <c r="DG304" s="5">
        <v>9</v>
      </c>
      <c r="DH304" s="5">
        <v>1</v>
      </c>
      <c r="DI304" s="5">
        <v>3</v>
      </c>
      <c r="DJ304" s="5">
        <v>2</v>
      </c>
      <c r="DK304" s="5">
        <v>1</v>
      </c>
      <c r="DL304" s="5">
        <v>7</v>
      </c>
      <c r="DM304" s="5">
        <v>8</v>
      </c>
      <c r="DN304" s="5">
        <v>3</v>
      </c>
      <c r="DO304" s="5">
        <v>3</v>
      </c>
      <c r="DP304" s="5"/>
      <c r="DQ304" s="5">
        <v>138</v>
      </c>
      <c r="DR304" s="5">
        <v>143</v>
      </c>
      <c r="DS304" s="5">
        <v>136</v>
      </c>
      <c r="DT304" s="5">
        <v>7</v>
      </c>
      <c r="DU304" s="5">
        <v>3</v>
      </c>
      <c r="DV304" s="5">
        <v>12</v>
      </c>
      <c r="DW304" s="5"/>
      <c r="DX304" s="5">
        <v>2</v>
      </c>
      <c r="DY304" s="5">
        <v>30</v>
      </c>
      <c r="DZ304" s="5">
        <v>38</v>
      </c>
      <c r="EA304" s="5">
        <v>23</v>
      </c>
      <c r="EB304" s="5">
        <v>16</v>
      </c>
      <c r="EC304" s="5">
        <v>6</v>
      </c>
      <c r="ED304" s="5">
        <v>8</v>
      </c>
      <c r="EE304" s="5"/>
      <c r="EF304" s="5"/>
      <c r="EG304" s="5">
        <v>54</v>
      </c>
      <c r="EH304" s="5">
        <v>38</v>
      </c>
      <c r="EI304" s="5">
        <v>21</v>
      </c>
      <c r="EJ304" s="5">
        <v>27</v>
      </c>
      <c r="EK304" s="5">
        <v>8</v>
      </c>
      <c r="EL304" s="5">
        <v>7</v>
      </c>
      <c r="EM304" s="5"/>
      <c r="EN304" s="5">
        <v>1</v>
      </c>
      <c r="EO304" s="5">
        <v>49</v>
      </c>
      <c r="EP304" s="5">
        <v>56</v>
      </c>
      <c r="EQ304" s="5">
        <v>44</v>
      </c>
      <c r="ER304" s="5">
        <v>28</v>
      </c>
    </row>
    <row r="305" spans="1:148" ht="15" x14ac:dyDescent="0.25">
      <c r="A305" s="4" t="s">
        <v>626</v>
      </c>
      <c r="B305" t="s">
        <v>22</v>
      </c>
      <c r="C305" t="s">
        <v>23</v>
      </c>
      <c r="D305" t="s">
        <v>598</v>
      </c>
      <c r="E305" t="s">
        <v>446</v>
      </c>
      <c r="F305" t="s">
        <v>627</v>
      </c>
      <c r="G305" t="s">
        <v>35</v>
      </c>
      <c r="H305" s="5">
        <v>15.47</v>
      </c>
      <c r="I305" s="5">
        <v>272</v>
      </c>
      <c r="J305" s="9">
        <f t="shared" si="84"/>
        <v>-11.029411764705882</v>
      </c>
      <c r="K305" s="9">
        <f t="shared" si="85"/>
        <v>20.220588235294116</v>
      </c>
      <c r="L305" s="10">
        <f t="shared" si="91"/>
        <v>0.125</v>
      </c>
      <c r="M305" s="10">
        <f t="shared" si="92"/>
        <v>0.625</v>
      </c>
      <c r="N305" s="10">
        <f t="shared" si="93"/>
        <v>0.25</v>
      </c>
      <c r="O305" s="10">
        <f t="shared" si="94"/>
        <v>0.38235294117647056</v>
      </c>
      <c r="P305" s="11">
        <f t="shared" si="86"/>
        <v>40.808823529411761</v>
      </c>
      <c r="Q305" s="10">
        <f t="shared" si="87"/>
        <v>2.3529411764705882E-2</v>
      </c>
      <c r="R305" s="10">
        <f t="shared" si="95"/>
        <v>0.5</v>
      </c>
      <c r="S305" s="10">
        <f t="shared" si="96"/>
        <v>0.25</v>
      </c>
      <c r="T305" s="10">
        <f t="shared" si="97"/>
        <v>1</v>
      </c>
      <c r="U305" s="11">
        <f t="shared" si="88"/>
        <v>6</v>
      </c>
      <c r="V305" s="11">
        <f t="shared" si="89"/>
        <v>11</v>
      </c>
      <c r="W305" s="11">
        <f t="shared" si="98"/>
        <v>34</v>
      </c>
      <c r="X305" s="9">
        <f t="shared" si="99"/>
        <v>0</v>
      </c>
      <c r="Y305" s="9">
        <f t="shared" si="100"/>
        <v>0</v>
      </c>
      <c r="Z305" s="10" t="e">
        <f t="shared" si="101"/>
        <v>#DIV/0!</v>
      </c>
      <c r="AA305" s="10"/>
      <c r="AB305" s="11">
        <f t="shared" si="102"/>
        <v>0</v>
      </c>
      <c r="AC305" s="11">
        <f t="shared" si="103"/>
        <v>338.23529411764707</v>
      </c>
      <c r="AD305" s="11">
        <f t="shared" si="90"/>
        <v>11.029411764705882</v>
      </c>
      <c r="AE305" s="9" t="e">
        <f t="shared" si="104"/>
        <v>#DIV/0!</v>
      </c>
      <c r="AF305" s="5">
        <v>6</v>
      </c>
      <c r="AG305" s="5">
        <v>5</v>
      </c>
      <c r="AH305" s="5">
        <v>12</v>
      </c>
      <c r="AI305" s="5">
        <v>3</v>
      </c>
      <c r="AJ305" s="5">
        <v>8</v>
      </c>
      <c r="AK305" s="5">
        <v>170</v>
      </c>
      <c r="AL305" s="5">
        <v>68</v>
      </c>
      <c r="AM305" s="5">
        <v>1</v>
      </c>
      <c r="AN305" s="5">
        <v>7</v>
      </c>
      <c r="AO305" s="5"/>
      <c r="AP305" s="5"/>
      <c r="AQ305" s="5">
        <v>20</v>
      </c>
      <c r="AR305" s="5">
        <v>22</v>
      </c>
      <c r="AS305" s="5">
        <v>16</v>
      </c>
      <c r="AT305" s="5">
        <v>10</v>
      </c>
      <c r="AU305" s="5">
        <v>122</v>
      </c>
      <c r="AV305" s="5">
        <v>122</v>
      </c>
      <c r="AW305" s="5">
        <v>122</v>
      </c>
      <c r="AX305" s="5">
        <v>133</v>
      </c>
      <c r="AY305" s="5">
        <v>65</v>
      </c>
      <c r="AZ305" s="5">
        <v>1</v>
      </c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>
        <v>2</v>
      </c>
      <c r="BO305" s="5"/>
      <c r="BP305" s="5"/>
      <c r="BQ305" s="5"/>
      <c r="BR305" s="5"/>
      <c r="BS305" s="5">
        <v>28</v>
      </c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>
        <v>1</v>
      </c>
      <c r="CZ305" s="5">
        <v>92</v>
      </c>
      <c r="DA305" s="5">
        <v>45</v>
      </c>
      <c r="DB305" s="5">
        <v>17</v>
      </c>
      <c r="DC305" s="5">
        <v>1173</v>
      </c>
      <c r="DD305" s="5">
        <v>1</v>
      </c>
      <c r="DE305" s="5">
        <v>3</v>
      </c>
      <c r="DF305" s="5">
        <v>3</v>
      </c>
      <c r="DG305" s="5">
        <v>4</v>
      </c>
      <c r="DH305" s="5">
        <v>2</v>
      </c>
      <c r="DI305" s="5"/>
      <c r="DJ305" s="5">
        <v>1</v>
      </c>
      <c r="DK305" s="5">
        <v>1</v>
      </c>
      <c r="DL305" s="5">
        <v>3</v>
      </c>
      <c r="DM305" s="5">
        <v>6</v>
      </c>
      <c r="DN305" s="5">
        <v>3</v>
      </c>
      <c r="DO305" s="5">
        <v>3</v>
      </c>
      <c r="DP305" s="5"/>
      <c r="DQ305" s="5">
        <v>111</v>
      </c>
      <c r="DR305" s="5">
        <v>115</v>
      </c>
      <c r="DS305" s="5">
        <v>105</v>
      </c>
      <c r="DT305" s="5">
        <v>2</v>
      </c>
      <c r="DU305" s="5"/>
      <c r="DV305" s="5">
        <v>6</v>
      </c>
      <c r="DW305" s="5"/>
      <c r="DX305" s="5">
        <v>3</v>
      </c>
      <c r="DY305" s="5">
        <v>16</v>
      </c>
      <c r="DZ305" s="5">
        <v>21</v>
      </c>
      <c r="EA305" s="5">
        <v>9</v>
      </c>
      <c r="EB305" s="5">
        <v>7</v>
      </c>
      <c r="EC305" s="5">
        <v>4</v>
      </c>
      <c r="ED305" s="5">
        <v>2</v>
      </c>
      <c r="EE305" s="5"/>
      <c r="EF305" s="5"/>
      <c r="EG305" s="5">
        <v>23</v>
      </c>
      <c r="EH305" s="5">
        <v>31</v>
      </c>
      <c r="EI305" s="5">
        <v>16</v>
      </c>
      <c r="EJ305" s="5">
        <v>7</v>
      </c>
      <c r="EK305" s="5">
        <v>1</v>
      </c>
      <c r="EL305" s="5">
        <v>3</v>
      </c>
      <c r="EM305" s="5"/>
      <c r="EN305" s="5"/>
      <c r="EO305" s="5">
        <v>19</v>
      </c>
      <c r="EP305" s="5">
        <v>25</v>
      </c>
      <c r="EQ305" s="5">
        <v>7</v>
      </c>
      <c r="ER305" s="5">
        <v>2</v>
      </c>
    </row>
    <row r="306" spans="1:148" ht="15" x14ac:dyDescent="0.25">
      <c r="A306" s="4" t="s">
        <v>628</v>
      </c>
      <c r="B306" t="s">
        <v>22</v>
      </c>
      <c r="C306" t="s">
        <v>23</v>
      </c>
      <c r="D306" t="s">
        <v>598</v>
      </c>
      <c r="E306" t="s">
        <v>446</v>
      </c>
      <c r="F306" t="s">
        <v>629</v>
      </c>
      <c r="G306" t="s">
        <v>35</v>
      </c>
      <c r="H306" s="5">
        <v>9.34</v>
      </c>
      <c r="I306" s="5">
        <v>416</v>
      </c>
      <c r="J306" s="9">
        <f t="shared" si="84"/>
        <v>-6.6105769230769234</v>
      </c>
      <c r="K306" s="9">
        <f t="shared" si="85"/>
        <v>-4.2067307692307692</v>
      </c>
      <c r="L306" s="10">
        <f t="shared" si="91"/>
        <v>0.17548076923076922</v>
      </c>
      <c r="M306" s="10">
        <f t="shared" si="92"/>
        <v>0.52644230769230771</v>
      </c>
      <c r="N306" s="10">
        <f t="shared" si="93"/>
        <v>0.29807692307692307</v>
      </c>
      <c r="O306" s="10">
        <f t="shared" si="94"/>
        <v>0.49193548387096775</v>
      </c>
      <c r="P306" s="11">
        <f t="shared" si="86"/>
        <v>31.971153846153847</v>
      </c>
      <c r="Q306" s="10">
        <f t="shared" si="87"/>
        <v>2.7397260273972601E-2</v>
      </c>
      <c r="R306" s="10">
        <f t="shared" si="95"/>
        <v>0</v>
      </c>
      <c r="S306" s="10">
        <f t="shared" si="96"/>
        <v>0.66666666666666663</v>
      </c>
      <c r="T306" s="10">
        <f t="shared" si="97"/>
        <v>1</v>
      </c>
      <c r="U306" s="11">
        <f t="shared" si="88"/>
        <v>21</v>
      </c>
      <c r="V306" s="11">
        <f t="shared" si="89"/>
        <v>27</v>
      </c>
      <c r="W306" s="11">
        <f t="shared" si="98"/>
        <v>73</v>
      </c>
      <c r="X306" s="9">
        <f t="shared" si="99"/>
        <v>0</v>
      </c>
      <c r="Y306" s="9">
        <f t="shared" si="100"/>
        <v>0</v>
      </c>
      <c r="Z306" s="10" t="e">
        <f t="shared" si="101"/>
        <v>#DIV/0!</v>
      </c>
      <c r="AA306" s="10"/>
      <c r="AB306" s="11">
        <f t="shared" si="102"/>
        <v>0</v>
      </c>
      <c r="AC306" s="11">
        <f t="shared" si="103"/>
        <v>0</v>
      </c>
      <c r="AD306" s="11">
        <f t="shared" si="90"/>
        <v>4.8076923076923084</v>
      </c>
      <c r="AE306" s="9" t="e">
        <f t="shared" si="104"/>
        <v>#DIV/0!</v>
      </c>
      <c r="AF306" s="5">
        <v>12</v>
      </c>
      <c r="AG306" s="5">
        <v>15</v>
      </c>
      <c r="AH306" s="5">
        <v>31</v>
      </c>
      <c r="AI306" s="5">
        <v>3</v>
      </c>
      <c r="AJ306" s="5">
        <v>12</v>
      </c>
      <c r="AK306" s="5">
        <v>219</v>
      </c>
      <c r="AL306" s="5">
        <v>124</v>
      </c>
      <c r="AM306" s="5">
        <v>3</v>
      </c>
      <c r="AN306" s="5">
        <v>5</v>
      </c>
      <c r="AO306" s="5"/>
      <c r="AP306" s="5"/>
      <c r="AQ306" s="5">
        <v>32</v>
      </c>
      <c r="AR306" s="5">
        <v>20</v>
      </c>
      <c r="AS306" s="5">
        <v>19</v>
      </c>
      <c r="AT306" s="5">
        <v>11</v>
      </c>
      <c r="AU306" s="5">
        <v>186</v>
      </c>
      <c r="AV306" s="5">
        <v>186</v>
      </c>
      <c r="AW306" s="5"/>
      <c r="AX306" s="5">
        <v>248</v>
      </c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>
        <v>2</v>
      </c>
      <c r="BO306" s="5"/>
      <c r="BP306" s="5">
        <v>37</v>
      </c>
      <c r="BQ306" s="5"/>
      <c r="BR306" s="5"/>
      <c r="BS306" s="5">
        <v>30</v>
      </c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>
        <v>1</v>
      </c>
      <c r="CZ306" s="5"/>
      <c r="DA306" s="5"/>
      <c r="DB306" s="5">
        <v>9</v>
      </c>
      <c r="DC306" s="5">
        <v>950</v>
      </c>
      <c r="DD306" s="5">
        <v>1</v>
      </c>
      <c r="DE306" s="5">
        <v>3</v>
      </c>
      <c r="DF306" s="5">
        <v>2</v>
      </c>
      <c r="DG306" s="5">
        <v>6</v>
      </c>
      <c r="DH306" s="5"/>
      <c r="DI306" s="5"/>
      <c r="DJ306" s="5">
        <v>4</v>
      </c>
      <c r="DK306" s="5"/>
      <c r="DL306" s="5">
        <v>4</v>
      </c>
      <c r="DM306" s="5">
        <v>5</v>
      </c>
      <c r="DN306" s="5">
        <v>3</v>
      </c>
      <c r="DO306" s="5">
        <v>2</v>
      </c>
      <c r="DP306" s="5">
        <v>1</v>
      </c>
      <c r="DQ306" s="5">
        <v>133</v>
      </c>
      <c r="DR306" s="5">
        <v>142</v>
      </c>
      <c r="DS306" s="5">
        <v>131</v>
      </c>
      <c r="DT306" s="5">
        <v>9</v>
      </c>
      <c r="DU306" s="5">
        <v>9</v>
      </c>
      <c r="DV306" s="5">
        <v>6</v>
      </c>
      <c r="DW306" s="5"/>
      <c r="DX306" s="5">
        <v>2</v>
      </c>
      <c r="DY306" s="5">
        <v>33</v>
      </c>
      <c r="DZ306" s="5">
        <v>25</v>
      </c>
      <c r="EA306" s="5">
        <v>13</v>
      </c>
      <c r="EB306" s="5">
        <v>10</v>
      </c>
      <c r="EC306" s="5">
        <v>3</v>
      </c>
      <c r="ED306" s="5">
        <v>11</v>
      </c>
      <c r="EE306" s="5"/>
      <c r="EF306" s="5">
        <v>2</v>
      </c>
      <c r="EG306" s="5">
        <v>38</v>
      </c>
      <c r="EH306" s="5">
        <v>24</v>
      </c>
      <c r="EI306" s="5">
        <v>6</v>
      </c>
      <c r="EJ306" s="5">
        <v>21</v>
      </c>
      <c r="EK306" s="5">
        <v>6</v>
      </c>
      <c r="EL306" s="5">
        <v>10</v>
      </c>
      <c r="EM306" s="5"/>
      <c r="EN306" s="5">
        <v>2</v>
      </c>
      <c r="EO306" s="5">
        <v>40</v>
      </c>
      <c r="EP306" s="5">
        <v>33</v>
      </c>
      <c r="EQ306" s="5">
        <v>13</v>
      </c>
      <c r="ER306" s="5">
        <v>16</v>
      </c>
    </row>
    <row r="307" spans="1:148" ht="15" x14ac:dyDescent="0.25">
      <c r="A307" s="4" t="s">
        <v>630</v>
      </c>
      <c r="B307" t="s">
        <v>22</v>
      </c>
      <c r="C307" t="s">
        <v>23</v>
      </c>
      <c r="D307" t="s">
        <v>598</v>
      </c>
      <c r="E307" t="s">
        <v>446</v>
      </c>
      <c r="F307" t="s">
        <v>631</v>
      </c>
      <c r="G307" t="s">
        <v>35</v>
      </c>
      <c r="H307" s="5">
        <v>19.68</v>
      </c>
      <c r="I307" s="5">
        <v>363</v>
      </c>
      <c r="J307" s="9">
        <f t="shared" si="84"/>
        <v>-7.5757575757575761</v>
      </c>
      <c r="K307" s="9">
        <f t="shared" si="85"/>
        <v>-13.085399449035814</v>
      </c>
      <c r="L307" s="10">
        <f t="shared" si="91"/>
        <v>0.15702479338842976</v>
      </c>
      <c r="M307" s="10">
        <f t="shared" si="92"/>
        <v>0.60606060606060608</v>
      </c>
      <c r="N307" s="10">
        <f t="shared" si="93"/>
        <v>0.23691460055096419</v>
      </c>
      <c r="O307" s="10">
        <f t="shared" si="94"/>
        <v>0.52325581395348841</v>
      </c>
      <c r="P307" s="11">
        <f t="shared" si="86"/>
        <v>36.914600550964188</v>
      </c>
      <c r="Q307" s="10">
        <f t="shared" si="87"/>
        <v>2.7272727272727271E-2</v>
      </c>
      <c r="R307" s="10">
        <f t="shared" si="95"/>
        <v>0.5</v>
      </c>
      <c r="S307" s="10">
        <f t="shared" si="96"/>
        <v>0.33333333333333331</v>
      </c>
      <c r="T307" s="10">
        <f t="shared" si="97"/>
        <v>0.93103448275862066</v>
      </c>
      <c r="U307" s="11">
        <f t="shared" si="88"/>
        <v>10</v>
      </c>
      <c r="V307" s="11">
        <f t="shared" si="89"/>
        <v>18</v>
      </c>
      <c r="W307" s="11">
        <f t="shared" si="98"/>
        <v>57</v>
      </c>
      <c r="X307" s="9">
        <f t="shared" si="99"/>
        <v>0</v>
      </c>
      <c r="Y307" s="9">
        <f t="shared" si="100"/>
        <v>0</v>
      </c>
      <c r="Z307" s="10" t="e">
        <f t="shared" si="101"/>
        <v>#DIV/0!</v>
      </c>
      <c r="AA307" s="10"/>
      <c r="AB307" s="11">
        <f t="shared" si="102"/>
        <v>200</v>
      </c>
      <c r="AC307" s="11">
        <f t="shared" si="103"/>
        <v>377.41046831955919</v>
      </c>
      <c r="AD307" s="11">
        <f t="shared" si="90"/>
        <v>2.7548209366391188</v>
      </c>
      <c r="AE307" s="9" t="e">
        <f t="shared" si="104"/>
        <v>#DIV/0!</v>
      </c>
      <c r="AF307" s="5">
        <v>13</v>
      </c>
      <c r="AG307" s="5">
        <v>5</v>
      </c>
      <c r="AH307" s="5">
        <v>24</v>
      </c>
      <c r="AI307" s="5">
        <v>3</v>
      </c>
      <c r="AJ307" s="5">
        <v>12</v>
      </c>
      <c r="AK307" s="5">
        <v>220</v>
      </c>
      <c r="AL307" s="5">
        <v>86</v>
      </c>
      <c r="AM307" s="5">
        <v>2</v>
      </c>
      <c r="AN307" s="5">
        <v>3</v>
      </c>
      <c r="AO307" s="5"/>
      <c r="AP307" s="5"/>
      <c r="AQ307" s="5">
        <v>29</v>
      </c>
      <c r="AR307" s="5">
        <v>33</v>
      </c>
      <c r="AS307" s="5">
        <v>6</v>
      </c>
      <c r="AT307" s="5">
        <v>14</v>
      </c>
      <c r="AU307" s="5">
        <v>145</v>
      </c>
      <c r="AV307" s="5">
        <v>135</v>
      </c>
      <c r="AW307" s="5"/>
      <c r="AX307" s="5">
        <v>144</v>
      </c>
      <c r="AY307" s="5">
        <v>56</v>
      </c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>
        <v>4</v>
      </c>
      <c r="BO307" s="5">
        <v>1</v>
      </c>
      <c r="BP307" s="5">
        <v>9</v>
      </c>
      <c r="BQ307" s="5"/>
      <c r="BR307" s="5"/>
      <c r="BS307" s="5">
        <v>4</v>
      </c>
      <c r="BT307" s="5">
        <v>1</v>
      </c>
      <c r="BU307" s="5">
        <v>25</v>
      </c>
      <c r="BV307" s="5">
        <v>18</v>
      </c>
      <c r="BW307" s="5">
        <v>4</v>
      </c>
      <c r="BX307" s="5">
        <v>1</v>
      </c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>
        <v>1</v>
      </c>
      <c r="CZ307" s="5">
        <v>137</v>
      </c>
      <c r="DA307" s="5">
        <v>113</v>
      </c>
      <c r="DB307" s="5">
        <v>17</v>
      </c>
      <c r="DC307" s="5">
        <v>571</v>
      </c>
      <c r="DD307" s="5">
        <v>1</v>
      </c>
      <c r="DE307" s="5">
        <v>1</v>
      </c>
      <c r="DF307" s="5">
        <v>1</v>
      </c>
      <c r="DG307" s="5">
        <v>6</v>
      </c>
      <c r="DH307" s="5">
        <v>3</v>
      </c>
      <c r="DI307" s="5"/>
      <c r="DJ307" s="5">
        <v>2</v>
      </c>
      <c r="DK307" s="5">
        <v>1</v>
      </c>
      <c r="DL307" s="5">
        <v>2</v>
      </c>
      <c r="DM307" s="5">
        <v>3</v>
      </c>
      <c r="DN307" s="5">
        <v>3</v>
      </c>
      <c r="DO307" s="5">
        <v>2</v>
      </c>
      <c r="DP307" s="5">
        <v>1</v>
      </c>
      <c r="DQ307" s="5">
        <v>134</v>
      </c>
      <c r="DR307" s="5">
        <v>138</v>
      </c>
      <c r="DS307" s="5">
        <v>132</v>
      </c>
      <c r="DT307" s="5">
        <v>10</v>
      </c>
      <c r="DU307" s="5">
        <v>1</v>
      </c>
      <c r="DV307" s="5">
        <v>8</v>
      </c>
      <c r="DW307" s="5"/>
      <c r="DX307" s="5">
        <v>1</v>
      </c>
      <c r="DY307" s="5">
        <v>31</v>
      </c>
      <c r="DZ307" s="5">
        <v>13</v>
      </c>
      <c r="EA307" s="5">
        <v>8</v>
      </c>
      <c r="EB307" s="5">
        <v>10</v>
      </c>
      <c r="EC307" s="5">
        <v>5</v>
      </c>
      <c r="ED307" s="5">
        <v>7</v>
      </c>
      <c r="EE307" s="5"/>
      <c r="EF307" s="5">
        <v>2</v>
      </c>
      <c r="EG307" s="5">
        <v>33</v>
      </c>
      <c r="EH307" s="5">
        <v>51</v>
      </c>
      <c r="EI307" s="5">
        <v>22</v>
      </c>
      <c r="EJ307" s="5">
        <v>9</v>
      </c>
      <c r="EK307" s="5">
        <v>2</v>
      </c>
      <c r="EL307" s="5">
        <v>3</v>
      </c>
      <c r="EM307" s="5"/>
      <c r="EN307" s="5">
        <v>2</v>
      </c>
      <c r="EO307" s="5">
        <v>50</v>
      </c>
      <c r="EP307" s="5">
        <v>27</v>
      </c>
      <c r="EQ307" s="5">
        <v>11</v>
      </c>
      <c r="ER307" s="5">
        <v>33</v>
      </c>
    </row>
    <row r="308" spans="1:148" ht="15" x14ac:dyDescent="0.25">
      <c r="A308" s="4" t="s">
        <v>632</v>
      </c>
      <c r="B308" t="s">
        <v>22</v>
      </c>
      <c r="C308" t="s">
        <v>23</v>
      </c>
      <c r="D308" t="s">
        <v>598</v>
      </c>
      <c r="E308" t="s">
        <v>446</v>
      </c>
      <c r="F308" t="s">
        <v>633</v>
      </c>
      <c r="G308" t="s">
        <v>49</v>
      </c>
      <c r="H308" s="5">
        <v>16.149999999999999</v>
      </c>
      <c r="I308" s="5">
        <v>685</v>
      </c>
      <c r="J308" s="9">
        <f t="shared" si="84"/>
        <v>-11.313868613138686</v>
      </c>
      <c r="K308" s="9">
        <f t="shared" si="85"/>
        <v>0</v>
      </c>
      <c r="L308" s="10">
        <f t="shared" si="91"/>
        <v>0.14160583941605839</v>
      </c>
      <c r="M308" s="10">
        <f t="shared" si="92"/>
        <v>0.61605839416058394</v>
      </c>
      <c r="N308" s="10">
        <f t="shared" si="93"/>
        <v>0.24233576642335766</v>
      </c>
      <c r="O308" s="10">
        <f t="shared" si="94"/>
        <v>0.45783132530120479</v>
      </c>
      <c r="P308" s="11">
        <f t="shared" si="86"/>
        <v>37.956204379562045</v>
      </c>
      <c r="Q308" s="10">
        <f t="shared" si="87"/>
        <v>2.6066350710900472E-2</v>
      </c>
      <c r="R308" s="10">
        <f t="shared" si="95"/>
        <v>0.18181818181818182</v>
      </c>
      <c r="S308" s="10">
        <f t="shared" si="96"/>
        <v>0.63636363636363635</v>
      </c>
      <c r="T308" s="10">
        <f t="shared" si="97"/>
        <v>1</v>
      </c>
      <c r="U308" s="11">
        <f t="shared" si="88"/>
        <v>18</v>
      </c>
      <c r="V308" s="11">
        <f t="shared" si="89"/>
        <v>41</v>
      </c>
      <c r="W308" s="11">
        <f t="shared" si="98"/>
        <v>97</v>
      </c>
      <c r="X308" s="9">
        <f t="shared" si="99"/>
        <v>0</v>
      </c>
      <c r="Y308" s="9">
        <f t="shared" si="100"/>
        <v>0</v>
      </c>
      <c r="Z308" s="10">
        <f t="shared" si="101"/>
        <v>0.04</v>
      </c>
      <c r="AA308" s="10"/>
      <c r="AB308" s="11">
        <f t="shared" si="102"/>
        <v>133.33333333333334</v>
      </c>
      <c r="AC308" s="11">
        <f t="shared" si="103"/>
        <v>496.35036496350364</v>
      </c>
      <c r="AD308" s="11">
        <f t="shared" si="90"/>
        <v>8.7591240875912408</v>
      </c>
      <c r="AE308" s="9">
        <f t="shared" si="104"/>
        <v>0.28000000000000003</v>
      </c>
      <c r="AF308" s="5">
        <v>15</v>
      </c>
      <c r="AG308" s="5">
        <v>15</v>
      </c>
      <c r="AH308" s="5">
        <v>40</v>
      </c>
      <c r="AI308" s="5">
        <v>6</v>
      </c>
      <c r="AJ308" s="5">
        <v>21</v>
      </c>
      <c r="AK308" s="5">
        <v>422</v>
      </c>
      <c r="AL308" s="5">
        <v>166</v>
      </c>
      <c r="AM308" s="5">
        <v>4</v>
      </c>
      <c r="AN308" s="5">
        <v>8</v>
      </c>
      <c r="AO308" s="5"/>
      <c r="AP308" s="5">
        <v>3</v>
      </c>
      <c r="AQ308" s="5">
        <v>36</v>
      </c>
      <c r="AR308" s="5">
        <v>56</v>
      </c>
      <c r="AS308" s="5">
        <v>21</v>
      </c>
      <c r="AT308" s="5">
        <v>33</v>
      </c>
      <c r="AU308" s="5">
        <v>295</v>
      </c>
      <c r="AV308" s="5">
        <v>295</v>
      </c>
      <c r="AW308" s="5">
        <v>295</v>
      </c>
      <c r="AX308" s="5">
        <v>344</v>
      </c>
      <c r="AY308" s="5">
        <v>144</v>
      </c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>
        <v>2</v>
      </c>
      <c r="BO308" s="5"/>
      <c r="BP308" s="5">
        <v>20</v>
      </c>
      <c r="BQ308" s="5"/>
      <c r="BR308" s="5"/>
      <c r="BS308" s="5">
        <v>34</v>
      </c>
      <c r="BT308" s="5">
        <v>1</v>
      </c>
      <c r="BU308" s="5">
        <v>25</v>
      </c>
      <c r="BV308" s="5">
        <v>16</v>
      </c>
      <c r="BW308" s="5">
        <v>1</v>
      </c>
      <c r="BX308" s="5">
        <v>2</v>
      </c>
      <c r="BY308" s="5"/>
      <c r="BZ308" s="5">
        <v>1</v>
      </c>
      <c r="CA308" s="5">
        <v>25</v>
      </c>
      <c r="CB308" s="5"/>
      <c r="CC308" s="5">
        <v>4</v>
      </c>
      <c r="CD308" s="5">
        <v>6</v>
      </c>
      <c r="CE308" s="5">
        <v>25</v>
      </c>
      <c r="CF308" s="5"/>
      <c r="CG308" s="5">
        <v>11</v>
      </c>
      <c r="CH308" s="5">
        <v>7</v>
      </c>
      <c r="CI308" s="5">
        <v>1</v>
      </c>
      <c r="CJ308" s="5"/>
      <c r="CK308" s="5"/>
      <c r="CL308" s="5">
        <v>1</v>
      </c>
      <c r="CM308" s="5">
        <v>1</v>
      </c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>
        <v>1</v>
      </c>
      <c r="CZ308" s="5">
        <v>340</v>
      </c>
      <c r="DA308" s="5">
        <v>108</v>
      </c>
      <c r="DB308" s="5">
        <v>33</v>
      </c>
      <c r="DC308" s="5">
        <v>2565</v>
      </c>
      <c r="DD308" s="5">
        <v>1</v>
      </c>
      <c r="DE308" s="5">
        <v>9</v>
      </c>
      <c r="DF308" s="5">
        <v>6</v>
      </c>
      <c r="DG308" s="5">
        <v>11</v>
      </c>
      <c r="DH308" s="5">
        <v>2</v>
      </c>
      <c r="DI308" s="5"/>
      <c r="DJ308" s="5">
        <v>7</v>
      </c>
      <c r="DK308" s="5">
        <v>1</v>
      </c>
      <c r="DL308" s="5">
        <v>12</v>
      </c>
      <c r="DM308" s="5">
        <v>15</v>
      </c>
      <c r="DN308" s="5">
        <v>8</v>
      </c>
      <c r="DO308" s="5">
        <v>5</v>
      </c>
      <c r="DP308" s="5">
        <v>3</v>
      </c>
      <c r="DQ308" s="5">
        <v>260</v>
      </c>
      <c r="DR308" s="5">
        <v>273</v>
      </c>
      <c r="DS308" s="5">
        <v>260</v>
      </c>
      <c r="DT308" s="5">
        <v>7</v>
      </c>
      <c r="DU308" s="5">
        <v>5</v>
      </c>
      <c r="DV308" s="5">
        <v>13</v>
      </c>
      <c r="DW308" s="5"/>
      <c r="DX308" s="5">
        <v>2</v>
      </c>
      <c r="DY308" s="5">
        <v>26</v>
      </c>
      <c r="DZ308" s="5">
        <v>49</v>
      </c>
      <c r="EA308" s="5">
        <v>27</v>
      </c>
      <c r="EB308" s="5">
        <v>16</v>
      </c>
      <c r="EC308" s="5">
        <v>5</v>
      </c>
      <c r="ED308" s="5">
        <v>18</v>
      </c>
      <c r="EE308" s="5"/>
      <c r="EF308" s="5">
        <v>2</v>
      </c>
      <c r="EG308" s="5">
        <v>31</v>
      </c>
      <c r="EH308" s="5">
        <v>44</v>
      </c>
      <c r="EI308" s="5">
        <v>27</v>
      </c>
      <c r="EJ308" s="5">
        <v>11</v>
      </c>
      <c r="EK308" s="5">
        <v>4</v>
      </c>
      <c r="EL308" s="5">
        <v>10</v>
      </c>
      <c r="EM308" s="5"/>
      <c r="EN308" s="5"/>
      <c r="EO308" s="5">
        <v>57</v>
      </c>
      <c r="EP308" s="5">
        <v>41</v>
      </c>
      <c r="EQ308" s="5">
        <v>15</v>
      </c>
      <c r="ER308" s="5">
        <v>30</v>
      </c>
    </row>
    <row r="309" spans="1:148" ht="15" x14ac:dyDescent="0.25">
      <c r="A309" s="4" t="s">
        <v>634</v>
      </c>
      <c r="B309" t="s">
        <v>22</v>
      </c>
      <c r="C309" t="s">
        <v>23</v>
      </c>
      <c r="D309" t="s">
        <v>598</v>
      </c>
      <c r="E309" t="s">
        <v>446</v>
      </c>
      <c r="F309" t="s">
        <v>635</v>
      </c>
      <c r="G309" t="s">
        <v>35</v>
      </c>
      <c r="H309" s="5">
        <v>26.08</v>
      </c>
      <c r="I309" s="5">
        <v>484</v>
      </c>
      <c r="J309" s="9">
        <f t="shared" si="84"/>
        <v>-9.2975206611570247</v>
      </c>
      <c r="K309" s="9">
        <f t="shared" si="85"/>
        <v>-6.7148760330578519</v>
      </c>
      <c r="L309" s="10">
        <f t="shared" si="91"/>
        <v>0.21487603305785125</v>
      </c>
      <c r="M309" s="10">
        <f t="shared" si="92"/>
        <v>0.50206611570247939</v>
      </c>
      <c r="N309" s="10">
        <f t="shared" si="93"/>
        <v>0.28305785123966942</v>
      </c>
      <c r="O309" s="10">
        <f t="shared" si="94"/>
        <v>0.65693430656934304</v>
      </c>
      <c r="P309" s="11">
        <f t="shared" si="86"/>
        <v>32.02479338842975</v>
      </c>
      <c r="Q309" s="10">
        <f t="shared" si="87"/>
        <v>2.4691358024691357E-2</v>
      </c>
      <c r="R309" s="10">
        <f t="shared" si="95"/>
        <v>0.66666666666666663</v>
      </c>
      <c r="S309" s="10">
        <f t="shared" si="96"/>
        <v>0.5</v>
      </c>
      <c r="T309" s="10">
        <f t="shared" si="97"/>
        <v>1</v>
      </c>
      <c r="U309" s="11">
        <f t="shared" si="88"/>
        <v>14</v>
      </c>
      <c r="V309" s="11">
        <f t="shared" si="89"/>
        <v>25</v>
      </c>
      <c r="W309" s="11">
        <f t="shared" si="98"/>
        <v>104</v>
      </c>
      <c r="X309" s="9">
        <f t="shared" si="99"/>
        <v>0</v>
      </c>
      <c r="Y309" s="9">
        <f t="shared" si="100"/>
        <v>0</v>
      </c>
      <c r="Z309" s="10" t="e">
        <f t="shared" si="101"/>
        <v>#DIV/0!</v>
      </c>
      <c r="AA309" s="10"/>
      <c r="AB309" s="11">
        <f t="shared" si="102"/>
        <v>76.923076923076934</v>
      </c>
      <c r="AC309" s="11">
        <f t="shared" si="103"/>
        <v>41.32231404958678</v>
      </c>
      <c r="AD309" s="11">
        <f t="shared" si="90"/>
        <v>10.330578512396695</v>
      </c>
      <c r="AE309" s="9" t="e">
        <f t="shared" si="104"/>
        <v>#DIV/0!</v>
      </c>
      <c r="AF309" s="5">
        <v>10</v>
      </c>
      <c r="AG309" s="5">
        <v>13</v>
      </c>
      <c r="AH309" s="5">
        <v>58</v>
      </c>
      <c r="AI309" s="5">
        <v>9</v>
      </c>
      <c r="AJ309" s="5">
        <v>14</v>
      </c>
      <c r="AK309" s="5">
        <v>243</v>
      </c>
      <c r="AL309" s="5">
        <v>137</v>
      </c>
      <c r="AM309" s="5">
        <v>3</v>
      </c>
      <c r="AN309" s="5">
        <v>7</v>
      </c>
      <c r="AO309" s="5"/>
      <c r="AP309" s="5">
        <v>1</v>
      </c>
      <c r="AQ309" s="5">
        <v>42</v>
      </c>
      <c r="AR309" s="5">
        <v>31</v>
      </c>
      <c r="AS309" s="5">
        <v>22</v>
      </c>
      <c r="AT309" s="5">
        <v>19</v>
      </c>
      <c r="AU309" s="5">
        <v>239</v>
      </c>
      <c r="AV309" s="5">
        <v>239</v>
      </c>
      <c r="AW309" s="5"/>
      <c r="AX309" s="5">
        <v>231</v>
      </c>
      <c r="AY309" s="5">
        <v>59</v>
      </c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>
        <v>6</v>
      </c>
      <c r="BO309" s="5"/>
      <c r="BP309" s="5">
        <v>41</v>
      </c>
      <c r="BQ309" s="5"/>
      <c r="BR309" s="5"/>
      <c r="BS309" s="5">
        <v>110</v>
      </c>
      <c r="BT309" s="5">
        <v>1</v>
      </c>
      <c r="BU309" s="5">
        <v>25</v>
      </c>
      <c r="BV309" s="5">
        <v>17</v>
      </c>
      <c r="BW309" s="5"/>
      <c r="BX309" s="5">
        <v>1</v>
      </c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>
        <v>1</v>
      </c>
      <c r="CZ309" s="5">
        <v>20</v>
      </c>
      <c r="DA309" s="5">
        <v>12</v>
      </c>
      <c r="DB309" s="5">
        <v>5</v>
      </c>
      <c r="DC309" s="5">
        <v>410</v>
      </c>
      <c r="DD309" s="5"/>
      <c r="DE309" s="5">
        <v>6</v>
      </c>
      <c r="DF309" s="5">
        <v>5</v>
      </c>
      <c r="DG309" s="5">
        <v>6</v>
      </c>
      <c r="DH309" s="5">
        <v>4</v>
      </c>
      <c r="DI309" s="5"/>
      <c r="DJ309" s="5">
        <v>3</v>
      </c>
      <c r="DK309" s="5">
        <v>2</v>
      </c>
      <c r="DL309" s="5">
        <v>8</v>
      </c>
      <c r="DM309" s="5">
        <v>11</v>
      </c>
      <c r="DN309" s="5">
        <v>5</v>
      </c>
      <c r="DO309" s="5">
        <v>5</v>
      </c>
      <c r="DP309" s="5"/>
      <c r="DQ309" s="5">
        <v>155</v>
      </c>
      <c r="DR309" s="5">
        <v>163</v>
      </c>
      <c r="DS309" s="5">
        <v>147</v>
      </c>
      <c r="DT309" s="5">
        <v>13</v>
      </c>
      <c r="DU309" s="5">
        <v>4</v>
      </c>
      <c r="DV309" s="5">
        <v>4</v>
      </c>
      <c r="DW309" s="5"/>
      <c r="DX309" s="5">
        <v>1</v>
      </c>
      <c r="DY309" s="5">
        <v>35</v>
      </c>
      <c r="DZ309" s="5">
        <v>33</v>
      </c>
      <c r="EA309" s="5">
        <v>16</v>
      </c>
      <c r="EB309" s="5">
        <v>12</v>
      </c>
      <c r="EC309" s="5">
        <v>4</v>
      </c>
      <c r="ED309" s="5">
        <v>6</v>
      </c>
      <c r="EE309" s="5"/>
      <c r="EF309" s="5">
        <v>1</v>
      </c>
      <c r="EG309" s="5">
        <v>43</v>
      </c>
      <c r="EH309" s="5">
        <v>19</v>
      </c>
      <c r="EI309" s="5">
        <v>10</v>
      </c>
      <c r="EJ309" s="5">
        <v>17</v>
      </c>
      <c r="EK309" s="5">
        <v>3</v>
      </c>
      <c r="EL309" s="5">
        <v>15</v>
      </c>
      <c r="EM309" s="5"/>
      <c r="EN309" s="5"/>
      <c r="EO309" s="5">
        <v>40</v>
      </c>
      <c r="EP309" s="5">
        <v>30</v>
      </c>
      <c r="EQ309" s="5">
        <v>19</v>
      </c>
      <c r="ER309" s="5">
        <v>32</v>
      </c>
    </row>
    <row r="310" spans="1:148" ht="15" x14ac:dyDescent="0.25">
      <c r="A310" s="4" t="s">
        <v>636</v>
      </c>
      <c r="B310" t="s">
        <v>22</v>
      </c>
      <c r="C310" t="s">
        <v>23</v>
      </c>
      <c r="D310" t="s">
        <v>598</v>
      </c>
      <c r="E310" t="s">
        <v>446</v>
      </c>
      <c r="F310" t="s">
        <v>637</v>
      </c>
      <c r="G310" t="s">
        <v>49</v>
      </c>
      <c r="H310" s="5">
        <v>21.35</v>
      </c>
      <c r="I310" s="5">
        <v>603</v>
      </c>
      <c r="J310" s="9">
        <f t="shared" si="84"/>
        <v>-12.023217247097845</v>
      </c>
      <c r="K310" s="9">
        <f t="shared" si="85"/>
        <v>3.3167495854063018</v>
      </c>
      <c r="L310" s="10">
        <f t="shared" si="91"/>
        <v>0.15091210613598674</v>
      </c>
      <c r="M310" s="10">
        <f t="shared" si="92"/>
        <v>0.52238805970149249</v>
      </c>
      <c r="N310" s="10">
        <f t="shared" si="93"/>
        <v>0.32669983416252074</v>
      </c>
      <c r="O310" s="10">
        <f t="shared" si="94"/>
        <v>0.38578680203045684</v>
      </c>
      <c r="P310" s="11">
        <f t="shared" si="86"/>
        <v>35.157545605306801</v>
      </c>
      <c r="Q310" s="10">
        <f t="shared" si="87"/>
        <v>1.9047619047619049E-2</v>
      </c>
      <c r="R310" s="10">
        <f t="shared" si="95"/>
        <v>0.66666666666666663</v>
      </c>
      <c r="S310" s="10">
        <f t="shared" si="96"/>
        <v>0.33333333333333331</v>
      </c>
      <c r="T310" s="10">
        <f t="shared" si="97"/>
        <v>1</v>
      </c>
      <c r="U310" s="11">
        <f t="shared" si="88"/>
        <v>18</v>
      </c>
      <c r="V310" s="11">
        <f t="shared" si="89"/>
        <v>39</v>
      </c>
      <c r="W310" s="11">
        <f t="shared" si="98"/>
        <v>91</v>
      </c>
      <c r="X310" s="9">
        <f t="shared" si="99"/>
        <v>0</v>
      </c>
      <c r="Y310" s="9">
        <f t="shared" si="100"/>
        <v>0</v>
      </c>
      <c r="Z310" s="10" t="e">
        <f t="shared" si="101"/>
        <v>#DIV/0!</v>
      </c>
      <c r="AA310" s="10"/>
      <c r="AB310" s="11">
        <f t="shared" si="102"/>
        <v>76.923076923076934</v>
      </c>
      <c r="AC310" s="11">
        <f t="shared" si="103"/>
        <v>66.33499170812604</v>
      </c>
      <c r="AD310" s="11">
        <f t="shared" si="90"/>
        <v>4.9751243781094523</v>
      </c>
      <c r="AE310" s="9" t="e">
        <f t="shared" si="104"/>
        <v>#DIV/0!</v>
      </c>
      <c r="AF310" s="5">
        <v>17</v>
      </c>
      <c r="AG310" s="5">
        <v>13</v>
      </c>
      <c r="AH310" s="5">
        <v>41</v>
      </c>
      <c r="AI310" s="5">
        <v>5</v>
      </c>
      <c r="AJ310" s="5">
        <v>15</v>
      </c>
      <c r="AK310" s="5">
        <v>315</v>
      </c>
      <c r="AL310" s="5">
        <v>197</v>
      </c>
      <c r="AM310" s="5">
        <v>5</v>
      </c>
      <c r="AN310" s="5">
        <v>8</v>
      </c>
      <c r="AO310" s="5"/>
      <c r="AP310" s="5">
        <v>1</v>
      </c>
      <c r="AQ310" s="5">
        <v>30</v>
      </c>
      <c r="AR310" s="5">
        <v>25</v>
      </c>
      <c r="AS310" s="5">
        <v>21</v>
      </c>
      <c r="AT310" s="5">
        <v>14</v>
      </c>
      <c r="AU310" s="5">
        <v>298</v>
      </c>
      <c r="AV310" s="5">
        <v>298</v>
      </c>
      <c r="AW310" s="5">
        <v>298</v>
      </c>
      <c r="AX310" s="5">
        <v>330</v>
      </c>
      <c r="AY310" s="5">
        <v>168</v>
      </c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>
        <v>40</v>
      </c>
      <c r="BQ310" s="5"/>
      <c r="BR310" s="5"/>
      <c r="BS310" s="5">
        <v>40</v>
      </c>
      <c r="BT310" s="5">
        <v>1</v>
      </c>
      <c r="BU310" s="5">
        <v>50</v>
      </c>
      <c r="BV310" s="5">
        <v>14</v>
      </c>
      <c r="BW310" s="5"/>
      <c r="BX310" s="5">
        <v>1</v>
      </c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>
        <v>1</v>
      </c>
      <c r="CZ310" s="5">
        <v>40</v>
      </c>
      <c r="DA310" s="5">
        <v>20</v>
      </c>
      <c r="DB310" s="5">
        <v>12</v>
      </c>
      <c r="DC310" s="5">
        <v>1260</v>
      </c>
      <c r="DD310" s="5"/>
      <c r="DE310" s="5">
        <v>4</v>
      </c>
      <c r="DF310" s="5">
        <v>3</v>
      </c>
      <c r="DG310" s="5">
        <v>6</v>
      </c>
      <c r="DH310" s="5">
        <v>4</v>
      </c>
      <c r="DI310" s="5">
        <v>1</v>
      </c>
      <c r="DJ310" s="5">
        <v>1</v>
      </c>
      <c r="DK310" s="5">
        <v>3</v>
      </c>
      <c r="DL310" s="5">
        <v>3</v>
      </c>
      <c r="DM310" s="5">
        <v>7</v>
      </c>
      <c r="DN310" s="5">
        <v>5</v>
      </c>
      <c r="DO310" s="5">
        <v>5</v>
      </c>
      <c r="DP310" s="5"/>
      <c r="DQ310" s="5">
        <v>212</v>
      </c>
      <c r="DR310" s="5">
        <v>218</v>
      </c>
      <c r="DS310" s="5">
        <v>209</v>
      </c>
      <c r="DT310" s="5"/>
      <c r="DU310" s="5">
        <v>3</v>
      </c>
      <c r="DV310" s="5">
        <v>11</v>
      </c>
      <c r="DW310" s="5"/>
      <c r="DX310" s="5"/>
      <c r="DY310" s="5">
        <v>19</v>
      </c>
      <c r="DZ310" s="5">
        <v>28</v>
      </c>
      <c r="EA310" s="5">
        <v>7</v>
      </c>
      <c r="EB310" s="5">
        <v>8</v>
      </c>
      <c r="EC310" s="5">
        <v>2</v>
      </c>
      <c r="ED310" s="5">
        <v>11</v>
      </c>
      <c r="EE310" s="5"/>
      <c r="EF310" s="5"/>
      <c r="EG310" s="5">
        <v>31</v>
      </c>
      <c r="EH310" s="5">
        <v>23</v>
      </c>
      <c r="EI310" s="5">
        <v>7</v>
      </c>
      <c r="EJ310" s="5">
        <v>11</v>
      </c>
      <c r="EK310" s="5">
        <v>8</v>
      </c>
      <c r="EL310" s="5">
        <v>17</v>
      </c>
      <c r="EM310" s="5"/>
      <c r="EN310" s="5">
        <v>1</v>
      </c>
      <c r="EO310" s="5">
        <v>20</v>
      </c>
      <c r="EP310" s="5">
        <v>32</v>
      </c>
      <c r="EQ310" s="5">
        <v>12</v>
      </c>
      <c r="ER310" s="5">
        <v>6</v>
      </c>
    </row>
    <row r="311" spans="1:148" ht="15" x14ac:dyDescent="0.25">
      <c r="A311" s="4" t="s">
        <v>638</v>
      </c>
      <c r="B311" t="s">
        <v>22</v>
      </c>
      <c r="C311" t="s">
        <v>23</v>
      </c>
      <c r="D311" t="s">
        <v>598</v>
      </c>
      <c r="E311" t="s">
        <v>446</v>
      </c>
      <c r="F311" t="s">
        <v>639</v>
      </c>
      <c r="G311" t="s">
        <v>35</v>
      </c>
      <c r="H311" s="5">
        <v>24.78</v>
      </c>
      <c r="I311" s="5">
        <v>458</v>
      </c>
      <c r="J311" s="9">
        <f t="shared" si="84"/>
        <v>0.54585152838427942</v>
      </c>
      <c r="K311" s="9">
        <f t="shared" si="85"/>
        <v>1.0917030567685588</v>
      </c>
      <c r="L311" s="10">
        <f t="shared" si="91"/>
        <v>0.17903930131004367</v>
      </c>
      <c r="M311" s="10">
        <f t="shared" si="92"/>
        <v>0.58078602620087338</v>
      </c>
      <c r="N311" s="10">
        <f t="shared" si="93"/>
        <v>0.24017467248908297</v>
      </c>
      <c r="O311" s="10">
        <f t="shared" si="94"/>
        <v>0.60909090909090913</v>
      </c>
      <c r="P311" s="11">
        <f t="shared" si="86"/>
        <v>36.89956331877729</v>
      </c>
      <c r="Q311" s="10">
        <f t="shared" si="87"/>
        <v>3.3834586466165412E-2</v>
      </c>
      <c r="R311" s="10">
        <f t="shared" si="95"/>
        <v>0.44444444444444442</v>
      </c>
      <c r="S311" s="10">
        <f t="shared" si="96"/>
        <v>0.55555555555555558</v>
      </c>
      <c r="T311" s="10">
        <f t="shared" si="97"/>
        <v>1</v>
      </c>
      <c r="U311" s="11">
        <f t="shared" si="88"/>
        <v>23</v>
      </c>
      <c r="V311" s="11">
        <f t="shared" si="89"/>
        <v>19</v>
      </c>
      <c r="W311" s="11">
        <f t="shared" si="98"/>
        <v>82</v>
      </c>
      <c r="X311" s="9">
        <f t="shared" si="99"/>
        <v>0</v>
      </c>
      <c r="Y311" s="9">
        <f t="shared" si="100"/>
        <v>0</v>
      </c>
      <c r="Z311" s="10" t="e">
        <f t="shared" si="101"/>
        <v>#DIV/0!</v>
      </c>
      <c r="AA311" s="10"/>
      <c r="AB311" s="11">
        <f t="shared" si="102"/>
        <v>222.2222222222222</v>
      </c>
      <c r="AC311" s="11">
        <f t="shared" si="103"/>
        <v>0</v>
      </c>
      <c r="AD311" s="11">
        <f t="shared" si="90"/>
        <v>4.3668122270742353</v>
      </c>
      <c r="AE311" s="9" t="e">
        <f t="shared" si="104"/>
        <v>#DIV/0!</v>
      </c>
      <c r="AF311" s="5">
        <v>13</v>
      </c>
      <c r="AG311" s="5">
        <v>9</v>
      </c>
      <c r="AH311" s="5">
        <v>38</v>
      </c>
      <c r="AI311" s="5">
        <v>7</v>
      </c>
      <c r="AJ311" s="5">
        <v>15</v>
      </c>
      <c r="AK311" s="5">
        <v>266</v>
      </c>
      <c r="AL311" s="5">
        <v>110</v>
      </c>
      <c r="AM311" s="5">
        <v>4</v>
      </c>
      <c r="AN311" s="5">
        <v>3</v>
      </c>
      <c r="AO311" s="5"/>
      <c r="AP311" s="5">
        <v>3</v>
      </c>
      <c r="AQ311" s="5">
        <v>35</v>
      </c>
      <c r="AR311" s="5">
        <v>37</v>
      </c>
      <c r="AS311" s="5">
        <v>7</v>
      </c>
      <c r="AT311" s="5">
        <v>20</v>
      </c>
      <c r="AU311" s="5">
        <v>176</v>
      </c>
      <c r="AV311" s="5">
        <v>176</v>
      </c>
      <c r="AW311" s="5">
        <v>176</v>
      </c>
      <c r="AX311" s="5">
        <v>186</v>
      </c>
      <c r="AY311" s="5">
        <v>112</v>
      </c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>
        <v>6</v>
      </c>
      <c r="BP311" s="5">
        <v>10</v>
      </c>
      <c r="BQ311" s="5"/>
      <c r="BR311" s="5"/>
      <c r="BS311" s="5">
        <v>9</v>
      </c>
      <c r="BT311" s="5">
        <v>1</v>
      </c>
      <c r="BU311" s="5">
        <v>25</v>
      </c>
      <c r="BV311" s="5">
        <v>14</v>
      </c>
      <c r="BW311" s="5">
        <v>3</v>
      </c>
      <c r="BX311" s="5">
        <v>2</v>
      </c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>
        <v>1</v>
      </c>
      <c r="CZ311" s="5"/>
      <c r="DA311" s="5"/>
      <c r="DB311" s="5">
        <v>14</v>
      </c>
      <c r="DC311" s="5">
        <v>575</v>
      </c>
      <c r="DD311" s="5"/>
      <c r="DE311" s="5">
        <v>2</v>
      </c>
      <c r="DF311" s="5">
        <v>2</v>
      </c>
      <c r="DG311" s="5">
        <v>9</v>
      </c>
      <c r="DH311" s="5">
        <v>4</v>
      </c>
      <c r="DI311" s="5">
        <v>2</v>
      </c>
      <c r="DJ311" s="5">
        <v>3</v>
      </c>
      <c r="DK311" s="5">
        <v>2</v>
      </c>
      <c r="DL311" s="5">
        <v>3</v>
      </c>
      <c r="DM311" s="5">
        <v>5</v>
      </c>
      <c r="DN311" s="5">
        <v>6</v>
      </c>
      <c r="DO311" s="5">
        <v>5</v>
      </c>
      <c r="DP311" s="5">
        <v>1</v>
      </c>
      <c r="DQ311" s="5">
        <v>169</v>
      </c>
      <c r="DR311" s="5">
        <v>181</v>
      </c>
      <c r="DS311" s="5">
        <v>165</v>
      </c>
      <c r="DT311" s="5">
        <v>12</v>
      </c>
      <c r="DU311" s="5">
        <v>6</v>
      </c>
      <c r="DV311" s="5">
        <v>8</v>
      </c>
      <c r="DW311" s="5"/>
      <c r="DX311" s="5">
        <v>5</v>
      </c>
      <c r="DY311" s="5">
        <v>35</v>
      </c>
      <c r="DZ311" s="5">
        <v>34</v>
      </c>
      <c r="EA311" s="5">
        <v>13</v>
      </c>
      <c r="EB311" s="5">
        <v>22</v>
      </c>
      <c r="EC311" s="5">
        <v>5</v>
      </c>
      <c r="ED311" s="5">
        <v>4</v>
      </c>
      <c r="EE311" s="5"/>
      <c r="EF311" s="5"/>
      <c r="EG311" s="5">
        <v>18</v>
      </c>
      <c r="EH311" s="5">
        <v>33</v>
      </c>
      <c r="EI311" s="5">
        <v>14</v>
      </c>
      <c r="EJ311" s="5">
        <v>5</v>
      </c>
      <c r="EK311" s="5">
        <v>8</v>
      </c>
      <c r="EL311" s="5">
        <v>7</v>
      </c>
      <c r="EM311" s="5"/>
      <c r="EN311" s="5">
        <v>4</v>
      </c>
      <c r="EO311" s="5">
        <v>33</v>
      </c>
      <c r="EP311" s="5">
        <v>50</v>
      </c>
      <c r="EQ311" s="5">
        <v>26</v>
      </c>
      <c r="ER311" s="5">
        <v>11</v>
      </c>
    </row>
    <row r="312" spans="1:148" ht="15" x14ac:dyDescent="0.25">
      <c r="A312" s="4" t="s">
        <v>640</v>
      </c>
      <c r="B312" t="s">
        <v>22</v>
      </c>
      <c r="C312" t="s">
        <v>23</v>
      </c>
      <c r="D312" t="s">
        <v>598</v>
      </c>
      <c r="E312" t="s">
        <v>446</v>
      </c>
      <c r="F312" t="s">
        <v>641</v>
      </c>
      <c r="G312" t="s">
        <v>49</v>
      </c>
      <c r="H312" s="5">
        <v>19.309999999999999</v>
      </c>
      <c r="I312" s="5">
        <v>762</v>
      </c>
      <c r="J312" s="9">
        <f t="shared" si="84"/>
        <v>-65.616797900262469</v>
      </c>
      <c r="K312" s="9">
        <f t="shared" si="85"/>
        <v>-26.902887139107612</v>
      </c>
      <c r="L312" s="10">
        <f t="shared" si="91"/>
        <v>0.14829396325459318</v>
      </c>
      <c r="M312" s="10">
        <f t="shared" si="92"/>
        <v>0.47506561679790027</v>
      </c>
      <c r="N312" s="10">
        <f t="shared" si="93"/>
        <v>0.37664041994750658</v>
      </c>
      <c r="O312" s="10">
        <f t="shared" si="94"/>
        <v>0.31010452961672474</v>
      </c>
      <c r="P312" s="11">
        <f t="shared" si="86"/>
        <v>25.459317585301836</v>
      </c>
      <c r="Q312" s="10">
        <f t="shared" si="87"/>
        <v>1.6574585635359115E-2</v>
      </c>
      <c r="R312" s="10">
        <f t="shared" si="95"/>
        <v>0.33333333333333331</v>
      </c>
      <c r="S312" s="10">
        <f t="shared" si="96"/>
        <v>0.5</v>
      </c>
      <c r="T312" s="10">
        <f t="shared" si="97"/>
        <v>1</v>
      </c>
      <c r="U312" s="11">
        <f t="shared" si="88"/>
        <v>18</v>
      </c>
      <c r="V312" s="11">
        <f t="shared" si="89"/>
        <v>166</v>
      </c>
      <c r="W312" s="11">
        <f t="shared" si="98"/>
        <v>113</v>
      </c>
      <c r="X312" s="9">
        <f t="shared" si="99"/>
        <v>0</v>
      </c>
      <c r="Y312" s="9">
        <f t="shared" si="100"/>
        <v>0</v>
      </c>
      <c r="Z312" s="10" t="e">
        <f t="shared" si="101"/>
        <v>#DIV/0!</v>
      </c>
      <c r="AA312" s="10"/>
      <c r="AB312" s="11">
        <f t="shared" si="102"/>
        <v>125</v>
      </c>
      <c r="AC312" s="11">
        <f t="shared" si="103"/>
        <v>136.48293963254594</v>
      </c>
      <c r="AD312" s="11">
        <f t="shared" si="90"/>
        <v>6.5616797900262469</v>
      </c>
      <c r="AE312" s="9" t="e">
        <f t="shared" si="104"/>
        <v>#DIV/0!</v>
      </c>
      <c r="AF312" s="5">
        <v>12</v>
      </c>
      <c r="AG312" s="5">
        <v>16</v>
      </c>
      <c r="AH312" s="5">
        <v>53</v>
      </c>
      <c r="AI312" s="5">
        <v>8</v>
      </c>
      <c r="AJ312" s="5">
        <v>24</v>
      </c>
      <c r="AK312" s="5">
        <v>362</v>
      </c>
      <c r="AL312" s="5">
        <v>287</v>
      </c>
      <c r="AM312" s="5">
        <v>4</v>
      </c>
      <c r="AN312" s="5">
        <v>52</v>
      </c>
      <c r="AO312" s="5"/>
      <c r="AP312" s="5">
        <v>1</v>
      </c>
      <c r="AQ312" s="5">
        <v>113</v>
      </c>
      <c r="AR312" s="5">
        <v>53</v>
      </c>
      <c r="AS312" s="5">
        <v>79</v>
      </c>
      <c r="AT312" s="5">
        <v>26</v>
      </c>
      <c r="AU312" s="5">
        <v>256</v>
      </c>
      <c r="AV312" s="5">
        <v>256</v>
      </c>
      <c r="AW312" s="5">
        <v>205</v>
      </c>
      <c r="AX312" s="5">
        <v>261</v>
      </c>
      <c r="AY312" s="5">
        <v>123</v>
      </c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>
        <v>19</v>
      </c>
      <c r="BO312" s="5">
        <v>6</v>
      </c>
      <c r="BP312" s="5">
        <v>15</v>
      </c>
      <c r="BQ312" s="5"/>
      <c r="BR312" s="5"/>
      <c r="BS312" s="5">
        <v>25</v>
      </c>
      <c r="BT312" s="5">
        <v>1</v>
      </c>
      <c r="BU312" s="5">
        <v>25</v>
      </c>
      <c r="BV312" s="5">
        <v>17</v>
      </c>
      <c r="BW312" s="5">
        <v>1</v>
      </c>
      <c r="BX312" s="5">
        <v>2</v>
      </c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>
        <v>1</v>
      </c>
      <c r="CZ312" s="5">
        <v>104</v>
      </c>
      <c r="DA312" s="5">
        <v>36</v>
      </c>
      <c r="DB312" s="5">
        <v>8</v>
      </c>
      <c r="DC312" s="5">
        <v>605</v>
      </c>
      <c r="DD312" s="5"/>
      <c r="DE312" s="5">
        <v>5</v>
      </c>
      <c r="DF312" s="5">
        <v>5</v>
      </c>
      <c r="DG312" s="5">
        <v>6</v>
      </c>
      <c r="DH312" s="5">
        <v>2</v>
      </c>
      <c r="DI312" s="5"/>
      <c r="DJ312" s="5">
        <v>3</v>
      </c>
      <c r="DK312" s="5">
        <v>2</v>
      </c>
      <c r="DL312" s="5">
        <v>5</v>
      </c>
      <c r="DM312" s="5">
        <v>9</v>
      </c>
      <c r="DN312" s="5">
        <v>3</v>
      </c>
      <c r="DO312" s="5">
        <v>2</v>
      </c>
      <c r="DP312" s="5">
        <v>1</v>
      </c>
      <c r="DQ312" s="5">
        <v>194</v>
      </c>
      <c r="DR312" s="5">
        <v>208</v>
      </c>
      <c r="DS312" s="5">
        <v>187</v>
      </c>
      <c r="DT312" s="5">
        <v>30.5</v>
      </c>
      <c r="DU312" s="5">
        <v>6</v>
      </c>
      <c r="DV312" s="5">
        <v>62</v>
      </c>
      <c r="DW312" s="5"/>
      <c r="DX312" s="5"/>
      <c r="DY312" s="5">
        <v>134</v>
      </c>
      <c r="DZ312" s="5">
        <v>54</v>
      </c>
      <c r="EA312" s="5">
        <v>7</v>
      </c>
      <c r="EB312" s="5">
        <v>57</v>
      </c>
      <c r="EC312" s="5">
        <v>3</v>
      </c>
      <c r="ED312" s="5">
        <v>57</v>
      </c>
      <c r="EE312" s="5"/>
      <c r="EF312" s="5">
        <v>1</v>
      </c>
      <c r="EG312" s="5">
        <v>116</v>
      </c>
      <c r="EH312" s="5">
        <v>44</v>
      </c>
      <c r="EI312" s="5">
        <v>16</v>
      </c>
      <c r="EJ312" s="5">
        <v>45</v>
      </c>
      <c r="EK312" s="5">
        <v>5</v>
      </c>
      <c r="EL312" s="5">
        <v>47</v>
      </c>
      <c r="EM312" s="5"/>
      <c r="EN312" s="5">
        <v>1</v>
      </c>
      <c r="EO312" s="5">
        <v>143</v>
      </c>
      <c r="EP312" s="5">
        <v>59</v>
      </c>
      <c r="EQ312" s="5">
        <v>27</v>
      </c>
      <c r="ER312" s="5">
        <v>83</v>
      </c>
    </row>
    <row r="313" spans="1:148" ht="15" x14ac:dyDescent="0.25">
      <c r="A313" s="4" t="s">
        <v>642</v>
      </c>
      <c r="B313" t="s">
        <v>22</v>
      </c>
      <c r="C313" t="s">
        <v>23</v>
      </c>
      <c r="D313" t="s">
        <v>598</v>
      </c>
      <c r="E313" t="s">
        <v>446</v>
      </c>
      <c r="F313" t="s">
        <v>643</v>
      </c>
      <c r="G313" t="s">
        <v>27</v>
      </c>
      <c r="H313" s="5">
        <v>49.9</v>
      </c>
      <c r="I313" s="5">
        <v>1170</v>
      </c>
      <c r="J313" s="9">
        <f t="shared" si="84"/>
        <v>-3.4188034188034191</v>
      </c>
      <c r="K313" s="9">
        <f t="shared" si="85"/>
        <v>8.9743589743589745</v>
      </c>
      <c r="L313" s="10">
        <f t="shared" si="91"/>
        <v>0.19743589743589743</v>
      </c>
      <c r="M313" s="10">
        <f t="shared" si="92"/>
        <v>0.55897435897435899</v>
      </c>
      <c r="N313" s="10">
        <f t="shared" si="93"/>
        <v>0.24358974358974358</v>
      </c>
      <c r="O313" s="10">
        <f t="shared" si="94"/>
        <v>0.6701754385964912</v>
      </c>
      <c r="P313" s="11">
        <f t="shared" si="86"/>
        <v>29.487179487179489</v>
      </c>
      <c r="Q313" s="10">
        <f t="shared" si="87"/>
        <v>2.1406727828746176E-2</v>
      </c>
      <c r="R313" s="10">
        <f t="shared" si="95"/>
        <v>0.21428571428571427</v>
      </c>
      <c r="S313" s="10">
        <f t="shared" si="96"/>
        <v>0.7857142857142857</v>
      </c>
      <c r="T313" s="10">
        <f t="shared" si="97"/>
        <v>0.99805068226120852</v>
      </c>
      <c r="U313" s="11">
        <f t="shared" si="88"/>
        <v>56</v>
      </c>
      <c r="V313" s="11">
        <f t="shared" si="89"/>
        <v>55</v>
      </c>
      <c r="W313" s="11">
        <f t="shared" si="98"/>
        <v>231</v>
      </c>
      <c r="X313" s="9">
        <f t="shared" si="99"/>
        <v>0.85470085470085466</v>
      </c>
      <c r="Y313" s="9">
        <f t="shared" si="100"/>
        <v>0</v>
      </c>
      <c r="Z313" s="10">
        <f t="shared" si="101"/>
        <v>0.16666666666666666</v>
      </c>
      <c r="AA313" s="10"/>
      <c r="AB313" s="11">
        <f t="shared" si="102"/>
        <v>119.04761904761904</v>
      </c>
      <c r="AC313" s="11">
        <f t="shared" si="103"/>
        <v>102.56410256410255</v>
      </c>
      <c r="AD313" s="11">
        <f t="shared" si="90"/>
        <v>6.8376068376068373</v>
      </c>
      <c r="AE313" s="9">
        <f t="shared" si="104"/>
        <v>1</v>
      </c>
      <c r="AF313" s="5">
        <v>47</v>
      </c>
      <c r="AG313" s="5">
        <v>42</v>
      </c>
      <c r="AH313" s="5">
        <v>89</v>
      </c>
      <c r="AI313" s="5">
        <v>13</v>
      </c>
      <c r="AJ313" s="5">
        <v>40</v>
      </c>
      <c r="AK313" s="5">
        <v>654</v>
      </c>
      <c r="AL313" s="5">
        <v>285</v>
      </c>
      <c r="AM313" s="5">
        <v>17</v>
      </c>
      <c r="AN313" s="5">
        <v>18</v>
      </c>
      <c r="AO313" s="5">
        <v>1</v>
      </c>
      <c r="AP313" s="5">
        <v>1</v>
      </c>
      <c r="AQ313" s="5">
        <v>84</v>
      </c>
      <c r="AR313" s="5">
        <v>92</v>
      </c>
      <c r="AS313" s="5">
        <v>43</v>
      </c>
      <c r="AT313" s="5">
        <v>32</v>
      </c>
      <c r="AU313" s="5">
        <v>513</v>
      </c>
      <c r="AV313" s="5">
        <v>512</v>
      </c>
      <c r="AW313" s="5"/>
      <c r="AX313" s="5">
        <v>562</v>
      </c>
      <c r="AY313" s="5">
        <v>233</v>
      </c>
      <c r="AZ313" s="5">
        <v>1</v>
      </c>
      <c r="BA313" s="5">
        <v>1</v>
      </c>
      <c r="BB313" s="5"/>
      <c r="BC313" s="5">
        <v>1</v>
      </c>
      <c r="BD313" s="5"/>
      <c r="BE313" s="5">
        <v>9986</v>
      </c>
      <c r="BF313" s="5"/>
      <c r="BG313" s="5">
        <v>1</v>
      </c>
      <c r="BH313" s="5"/>
      <c r="BI313" s="5"/>
      <c r="BJ313" s="5"/>
      <c r="BK313" s="5"/>
      <c r="BL313" s="5"/>
      <c r="BM313" s="5"/>
      <c r="BN313" s="5">
        <v>14</v>
      </c>
      <c r="BO313" s="5">
        <v>17</v>
      </c>
      <c r="BP313" s="5">
        <v>13</v>
      </c>
      <c r="BQ313" s="5"/>
      <c r="BR313" s="5"/>
      <c r="BS313" s="5">
        <v>92</v>
      </c>
      <c r="BT313" s="5">
        <v>1</v>
      </c>
      <c r="BU313" s="5">
        <v>60</v>
      </c>
      <c r="BV313" s="5">
        <v>51</v>
      </c>
      <c r="BW313" s="5">
        <v>9</v>
      </c>
      <c r="BX313" s="5">
        <v>5</v>
      </c>
      <c r="BY313" s="5"/>
      <c r="BZ313" s="5">
        <v>1</v>
      </c>
      <c r="CA313" s="5">
        <v>108</v>
      </c>
      <c r="CB313" s="5"/>
      <c r="CC313" s="5">
        <v>12</v>
      </c>
      <c r="CD313" s="5">
        <v>38</v>
      </c>
      <c r="CE313" s="5">
        <v>47</v>
      </c>
      <c r="CF313" s="5">
        <v>61</v>
      </c>
      <c r="CG313" s="5">
        <v>26</v>
      </c>
      <c r="CH313" s="5">
        <v>108</v>
      </c>
      <c r="CI313" s="5">
        <v>1</v>
      </c>
      <c r="CJ313" s="5">
        <v>15</v>
      </c>
      <c r="CK313" s="5"/>
      <c r="CL313" s="5">
        <v>18</v>
      </c>
      <c r="CM313" s="5">
        <v>1</v>
      </c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>
        <v>2</v>
      </c>
      <c r="CZ313" s="5">
        <v>120</v>
      </c>
      <c r="DA313" s="5">
        <v>120</v>
      </c>
      <c r="DB313" s="5">
        <v>263</v>
      </c>
      <c r="DC313" s="5">
        <v>9446</v>
      </c>
      <c r="DD313" s="5"/>
      <c r="DE313" s="5">
        <v>8</v>
      </c>
      <c r="DF313" s="5">
        <v>8</v>
      </c>
      <c r="DG313" s="5">
        <v>14</v>
      </c>
      <c r="DH313" s="5">
        <v>3</v>
      </c>
      <c r="DI313" s="5">
        <v>3</v>
      </c>
      <c r="DJ313" s="5">
        <v>8</v>
      </c>
      <c r="DK313" s="5"/>
      <c r="DL313" s="5">
        <v>25</v>
      </c>
      <c r="DM313" s="5">
        <v>29</v>
      </c>
      <c r="DN313" s="5">
        <v>8</v>
      </c>
      <c r="DO313" s="5">
        <v>5</v>
      </c>
      <c r="DP313" s="5">
        <v>3</v>
      </c>
      <c r="DQ313" s="5">
        <v>345</v>
      </c>
      <c r="DR313" s="5">
        <v>356</v>
      </c>
      <c r="DS313" s="5">
        <v>333</v>
      </c>
      <c r="DT313" s="5">
        <v>48.5</v>
      </c>
      <c r="DU313" s="5">
        <v>16</v>
      </c>
      <c r="DV313" s="5">
        <v>16</v>
      </c>
      <c r="DW313" s="5"/>
      <c r="DX313" s="5">
        <v>7</v>
      </c>
      <c r="DY313" s="5">
        <v>73</v>
      </c>
      <c r="DZ313" s="5">
        <v>107</v>
      </c>
      <c r="EA313" s="5">
        <v>46</v>
      </c>
      <c r="EB313" s="5">
        <v>23</v>
      </c>
      <c r="EC313" s="5">
        <v>14</v>
      </c>
      <c r="ED313" s="5">
        <v>20</v>
      </c>
      <c r="EE313" s="5"/>
      <c r="EF313" s="5">
        <v>7</v>
      </c>
      <c r="EG313" s="5">
        <v>75</v>
      </c>
      <c r="EH313" s="5">
        <v>78</v>
      </c>
      <c r="EI313" s="5">
        <v>35</v>
      </c>
      <c r="EJ313" s="5">
        <v>24</v>
      </c>
      <c r="EK313" s="5">
        <v>9</v>
      </c>
      <c r="EL313" s="5">
        <v>18</v>
      </c>
      <c r="EM313" s="5"/>
      <c r="EN313" s="5">
        <v>6</v>
      </c>
      <c r="EO313" s="5">
        <v>73</v>
      </c>
      <c r="EP313" s="5">
        <v>76</v>
      </c>
      <c r="EQ313" s="5">
        <v>37</v>
      </c>
      <c r="ER313" s="5">
        <v>40</v>
      </c>
    </row>
    <row r="314" spans="1:148" ht="15" x14ac:dyDescent="0.25">
      <c r="A314" s="4" t="s">
        <v>644</v>
      </c>
      <c r="B314" t="s">
        <v>22</v>
      </c>
      <c r="C314" t="s">
        <v>23</v>
      </c>
      <c r="D314" t="s">
        <v>598</v>
      </c>
      <c r="E314" t="s">
        <v>446</v>
      </c>
      <c r="F314" t="s">
        <v>645</v>
      </c>
      <c r="G314" t="s">
        <v>35</v>
      </c>
      <c r="H314" s="5">
        <v>38.01</v>
      </c>
      <c r="I314" s="5">
        <v>493</v>
      </c>
      <c r="J314" s="9">
        <f t="shared" si="84"/>
        <v>-6.5922920892494927</v>
      </c>
      <c r="K314" s="9">
        <f t="shared" si="85"/>
        <v>1.5212981744421907</v>
      </c>
      <c r="L314" s="10">
        <f t="shared" si="91"/>
        <v>0.1440162271805274</v>
      </c>
      <c r="M314" s="10">
        <f t="shared" si="92"/>
        <v>0.50912778904665312</v>
      </c>
      <c r="N314" s="10">
        <f t="shared" si="93"/>
        <v>0.34685598377281945</v>
      </c>
      <c r="O314" s="10">
        <f t="shared" si="94"/>
        <v>0.36842105263157893</v>
      </c>
      <c r="P314" s="11">
        <f t="shared" si="86"/>
        <v>31.03448275862069</v>
      </c>
      <c r="Q314" s="10">
        <f t="shared" si="87"/>
        <v>3.1872509960159362E-2</v>
      </c>
      <c r="R314" s="10">
        <f t="shared" si="95"/>
        <v>0.5</v>
      </c>
      <c r="S314" s="10">
        <f t="shared" si="96"/>
        <v>0.125</v>
      </c>
      <c r="T314" s="10">
        <f t="shared" si="97"/>
        <v>1</v>
      </c>
      <c r="U314" s="11">
        <f t="shared" si="88"/>
        <v>16</v>
      </c>
      <c r="V314" s="11">
        <f t="shared" si="89"/>
        <v>21</v>
      </c>
      <c r="W314" s="11">
        <f t="shared" si="98"/>
        <v>71</v>
      </c>
      <c r="X314" s="9">
        <f t="shared" si="99"/>
        <v>2.028397565922921</v>
      </c>
      <c r="Y314" s="9">
        <f t="shared" si="100"/>
        <v>0</v>
      </c>
      <c r="Z314" s="10">
        <f t="shared" si="101"/>
        <v>0</v>
      </c>
      <c r="AA314" s="10"/>
      <c r="AB314" s="11">
        <f t="shared" si="102"/>
        <v>166.66666666666666</v>
      </c>
      <c r="AC314" s="11">
        <f t="shared" si="103"/>
        <v>66.937119675456387</v>
      </c>
      <c r="AD314" s="11">
        <f t="shared" si="90"/>
        <v>10.141987829614605</v>
      </c>
      <c r="AE314" s="9">
        <f t="shared" si="104"/>
        <v>0</v>
      </c>
      <c r="AF314" s="5">
        <v>12</v>
      </c>
      <c r="AG314" s="5">
        <v>12</v>
      </c>
      <c r="AH314" s="5">
        <v>37</v>
      </c>
      <c r="AI314" s="5">
        <v>2</v>
      </c>
      <c r="AJ314" s="5">
        <v>8</v>
      </c>
      <c r="AK314" s="5">
        <v>251</v>
      </c>
      <c r="AL314" s="5">
        <v>171</v>
      </c>
      <c r="AM314" s="5">
        <v>3</v>
      </c>
      <c r="AN314" s="5">
        <v>8</v>
      </c>
      <c r="AO314" s="5"/>
      <c r="AP314" s="5"/>
      <c r="AQ314" s="5">
        <v>26</v>
      </c>
      <c r="AR314" s="5">
        <v>47</v>
      </c>
      <c r="AS314" s="5">
        <v>15</v>
      </c>
      <c r="AT314" s="5">
        <v>23</v>
      </c>
      <c r="AU314" s="5">
        <v>268</v>
      </c>
      <c r="AV314" s="5">
        <v>268</v>
      </c>
      <c r="AW314" s="5"/>
      <c r="AX314" s="5">
        <v>267</v>
      </c>
      <c r="AY314" s="5">
        <v>103</v>
      </c>
      <c r="AZ314" s="5">
        <v>1</v>
      </c>
      <c r="BA314" s="5">
        <v>1</v>
      </c>
      <c r="BB314" s="5"/>
      <c r="BC314" s="5">
        <v>1</v>
      </c>
      <c r="BD314" s="5"/>
      <c r="BE314" s="5">
        <v>11539</v>
      </c>
      <c r="BF314" s="5"/>
      <c r="BG314" s="5">
        <v>1</v>
      </c>
      <c r="BH314" s="5"/>
      <c r="BI314" s="5"/>
      <c r="BJ314" s="5"/>
      <c r="BK314" s="5"/>
      <c r="BL314" s="5"/>
      <c r="BM314" s="5"/>
      <c r="BN314" s="5"/>
      <c r="BO314" s="5"/>
      <c r="BP314" s="5">
        <v>9</v>
      </c>
      <c r="BQ314" s="5"/>
      <c r="BR314" s="5"/>
      <c r="BS314" s="5">
        <v>58</v>
      </c>
      <c r="BT314" s="5">
        <v>1</v>
      </c>
      <c r="BU314" s="5">
        <v>25</v>
      </c>
      <c r="BV314" s="5">
        <v>18</v>
      </c>
      <c r="BW314" s="5"/>
      <c r="BX314" s="5">
        <v>2</v>
      </c>
      <c r="BY314" s="5"/>
      <c r="BZ314" s="5">
        <v>1</v>
      </c>
      <c r="CA314" s="5">
        <v>24</v>
      </c>
      <c r="CB314" s="5"/>
      <c r="CC314" s="5">
        <v>3</v>
      </c>
      <c r="CD314" s="5">
        <v>13</v>
      </c>
      <c r="CE314" s="5">
        <v>24</v>
      </c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>
        <v>1</v>
      </c>
      <c r="CZ314" s="5">
        <v>33</v>
      </c>
      <c r="DA314" s="5">
        <v>20</v>
      </c>
      <c r="DB314" s="5">
        <v>6</v>
      </c>
      <c r="DC314" s="5">
        <v>355</v>
      </c>
      <c r="DD314" s="5">
        <v>1</v>
      </c>
      <c r="DE314" s="5">
        <v>5</v>
      </c>
      <c r="DF314" s="5">
        <v>5</v>
      </c>
      <c r="DG314" s="5">
        <v>8</v>
      </c>
      <c r="DH314" s="5">
        <v>4</v>
      </c>
      <c r="DI314" s="5">
        <v>1</v>
      </c>
      <c r="DJ314" s="5"/>
      <c r="DK314" s="5">
        <v>4</v>
      </c>
      <c r="DL314" s="5">
        <v>2</v>
      </c>
      <c r="DM314" s="5">
        <v>3</v>
      </c>
      <c r="DN314" s="5">
        <v>4</v>
      </c>
      <c r="DO314" s="5">
        <v>4</v>
      </c>
      <c r="DP314" s="5"/>
      <c r="DQ314" s="5">
        <v>153</v>
      </c>
      <c r="DR314" s="5">
        <v>160</v>
      </c>
      <c r="DS314" s="5">
        <v>150</v>
      </c>
      <c r="DT314" s="5">
        <v>7.5</v>
      </c>
      <c r="DU314" s="5">
        <v>1</v>
      </c>
      <c r="DV314" s="5">
        <v>5</v>
      </c>
      <c r="DW314" s="5"/>
      <c r="DX314" s="5">
        <v>1</v>
      </c>
      <c r="DY314" s="5">
        <v>29</v>
      </c>
      <c r="DZ314" s="5">
        <v>30</v>
      </c>
      <c r="EA314" s="5">
        <v>11</v>
      </c>
      <c r="EB314" s="5">
        <v>12</v>
      </c>
      <c r="EC314" s="5">
        <v>6</v>
      </c>
      <c r="ED314" s="5">
        <v>7</v>
      </c>
      <c r="EE314" s="5"/>
      <c r="EF314" s="5"/>
      <c r="EG314" s="5">
        <v>36</v>
      </c>
      <c r="EH314" s="5">
        <v>38</v>
      </c>
      <c r="EI314" s="5">
        <v>21</v>
      </c>
      <c r="EJ314" s="5">
        <v>18</v>
      </c>
      <c r="EK314" s="5">
        <v>6</v>
      </c>
      <c r="EL314" s="5">
        <v>9</v>
      </c>
      <c r="EM314" s="5"/>
      <c r="EN314" s="5">
        <v>1</v>
      </c>
      <c r="EO314" s="5">
        <v>34</v>
      </c>
      <c r="EP314" s="5">
        <v>35</v>
      </c>
      <c r="EQ314" s="5">
        <v>23</v>
      </c>
      <c r="ER314" s="5">
        <v>14</v>
      </c>
    </row>
    <row r="315" spans="1:148" ht="15" x14ac:dyDescent="0.25">
      <c r="A315" s="4" t="s">
        <v>646</v>
      </c>
      <c r="B315" t="s">
        <v>22</v>
      </c>
      <c r="C315" t="s">
        <v>23</v>
      </c>
      <c r="D315" t="s">
        <v>598</v>
      </c>
      <c r="E315" t="s">
        <v>446</v>
      </c>
      <c r="F315" t="s">
        <v>647</v>
      </c>
      <c r="G315" t="s">
        <v>35</v>
      </c>
      <c r="H315" s="5">
        <v>25.74</v>
      </c>
      <c r="I315" s="5">
        <v>526</v>
      </c>
      <c r="J315" s="9">
        <f t="shared" si="84"/>
        <v>-9.5057034220532319</v>
      </c>
      <c r="K315" s="9">
        <f t="shared" si="85"/>
        <v>19.961977186311785</v>
      </c>
      <c r="L315" s="10">
        <f t="shared" si="91"/>
        <v>0.1806083650190114</v>
      </c>
      <c r="M315" s="10">
        <f t="shared" si="92"/>
        <v>0.50570342205323193</v>
      </c>
      <c r="N315" s="10">
        <f t="shared" si="93"/>
        <v>0.31368821292775667</v>
      </c>
      <c r="O315" s="10">
        <f t="shared" si="94"/>
        <v>0.40606060606060607</v>
      </c>
      <c r="P315" s="11">
        <f t="shared" si="86"/>
        <v>36.50190114068441</v>
      </c>
      <c r="Q315" s="10">
        <f t="shared" si="87"/>
        <v>3.007518796992481E-2</v>
      </c>
      <c r="R315" s="10">
        <f t="shared" si="95"/>
        <v>0.25</v>
      </c>
      <c r="S315" s="10">
        <f t="shared" si="96"/>
        <v>0.375</v>
      </c>
      <c r="T315" s="10">
        <f t="shared" si="97"/>
        <v>0.97095435684647302</v>
      </c>
      <c r="U315" s="11">
        <f t="shared" si="88"/>
        <v>11</v>
      </c>
      <c r="V315" s="11">
        <f t="shared" si="89"/>
        <v>24</v>
      </c>
      <c r="W315" s="11">
        <f t="shared" si="98"/>
        <v>95</v>
      </c>
      <c r="X315" s="9">
        <f t="shared" si="99"/>
        <v>0</v>
      </c>
      <c r="Y315" s="9">
        <f t="shared" si="100"/>
        <v>0</v>
      </c>
      <c r="Z315" s="10" t="e">
        <f t="shared" si="101"/>
        <v>#DIV/0!</v>
      </c>
      <c r="AA315" s="10"/>
      <c r="AB315" s="11">
        <f t="shared" si="102"/>
        <v>166.66666666666666</v>
      </c>
      <c r="AC315" s="11">
        <f t="shared" si="103"/>
        <v>188.21292775665398</v>
      </c>
      <c r="AD315" s="11">
        <f t="shared" si="90"/>
        <v>7.6045627376425857</v>
      </c>
      <c r="AE315" s="9" t="e">
        <f t="shared" si="104"/>
        <v>#DIV/0!</v>
      </c>
      <c r="AF315" s="5">
        <v>12</v>
      </c>
      <c r="AG315" s="5">
        <v>12</v>
      </c>
      <c r="AH315" s="5">
        <v>37</v>
      </c>
      <c r="AI315" s="5">
        <v>6</v>
      </c>
      <c r="AJ315" s="5">
        <v>28</v>
      </c>
      <c r="AK315" s="5">
        <v>266</v>
      </c>
      <c r="AL315" s="5">
        <v>165</v>
      </c>
      <c r="AM315" s="5">
        <v>1</v>
      </c>
      <c r="AN315" s="5">
        <v>7</v>
      </c>
      <c r="AO315" s="5"/>
      <c r="AP315" s="5"/>
      <c r="AQ315" s="5">
        <v>55</v>
      </c>
      <c r="AR315" s="5">
        <v>45</v>
      </c>
      <c r="AS315" s="5">
        <v>37</v>
      </c>
      <c r="AT315" s="5">
        <v>10</v>
      </c>
      <c r="AU315" s="5">
        <v>241</v>
      </c>
      <c r="AV315" s="5">
        <v>234</v>
      </c>
      <c r="AW315" s="5"/>
      <c r="AX315" s="5">
        <v>254</v>
      </c>
      <c r="AY315" s="5">
        <v>113</v>
      </c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>
        <v>14</v>
      </c>
      <c r="BQ315" s="5"/>
      <c r="BR315" s="5"/>
      <c r="BS315" s="5">
        <v>14</v>
      </c>
      <c r="BT315" s="5">
        <v>1</v>
      </c>
      <c r="BU315" s="5">
        <v>25</v>
      </c>
      <c r="BV315" s="5">
        <v>12</v>
      </c>
      <c r="BW315" s="5"/>
      <c r="BX315" s="5">
        <v>2</v>
      </c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>
        <v>1</v>
      </c>
      <c r="CZ315" s="5">
        <v>99</v>
      </c>
      <c r="DA315" s="5">
        <v>76</v>
      </c>
      <c r="DB315" s="5">
        <v>19</v>
      </c>
      <c r="DC315" s="5">
        <v>1165</v>
      </c>
      <c r="DD315" s="5">
        <v>1</v>
      </c>
      <c r="DE315" s="5">
        <v>4</v>
      </c>
      <c r="DF315" s="5">
        <v>4</v>
      </c>
      <c r="DG315" s="5">
        <v>8</v>
      </c>
      <c r="DH315" s="5">
        <v>2</v>
      </c>
      <c r="DI315" s="5"/>
      <c r="DJ315" s="5">
        <v>3</v>
      </c>
      <c r="DK315" s="5">
        <v>1</v>
      </c>
      <c r="DL315" s="5">
        <v>6</v>
      </c>
      <c r="DM315" s="5">
        <v>8</v>
      </c>
      <c r="DN315" s="5">
        <v>5</v>
      </c>
      <c r="DO315" s="5">
        <v>3</v>
      </c>
      <c r="DP315" s="5">
        <v>2</v>
      </c>
      <c r="DQ315" s="5">
        <v>192</v>
      </c>
      <c r="DR315" s="5">
        <v>199</v>
      </c>
      <c r="DS315" s="5">
        <v>188</v>
      </c>
      <c r="DT315" s="5">
        <v>3</v>
      </c>
      <c r="DU315" s="5">
        <v>1</v>
      </c>
      <c r="DV315" s="5">
        <v>11</v>
      </c>
      <c r="DW315" s="5"/>
      <c r="DX315" s="5">
        <v>1</v>
      </c>
      <c r="DY315" s="5">
        <v>21</v>
      </c>
      <c r="DZ315" s="5">
        <v>45</v>
      </c>
      <c r="EA315" s="5">
        <v>28</v>
      </c>
      <c r="EB315" s="5">
        <v>11</v>
      </c>
      <c r="EC315" s="5">
        <v>5</v>
      </c>
      <c r="ED315" s="5">
        <v>7</v>
      </c>
      <c r="EE315" s="5"/>
      <c r="EF315" s="5">
        <v>1</v>
      </c>
      <c r="EG315" s="5">
        <v>27</v>
      </c>
      <c r="EH315" s="5">
        <v>24</v>
      </c>
      <c r="EI315" s="5">
        <v>6</v>
      </c>
      <c r="EJ315" s="5">
        <v>7</v>
      </c>
      <c r="EK315" s="5">
        <v>4</v>
      </c>
      <c r="EL315" s="5">
        <v>6</v>
      </c>
      <c r="EM315" s="5"/>
      <c r="EN315" s="5"/>
      <c r="EO315" s="5">
        <v>20</v>
      </c>
      <c r="EP315" s="5">
        <v>21</v>
      </c>
      <c r="EQ315" s="5">
        <v>9</v>
      </c>
      <c r="ER315" s="5">
        <v>10</v>
      </c>
    </row>
    <row r="316" spans="1:148" ht="15" x14ac:dyDescent="0.25">
      <c r="A316" s="4" t="s">
        <v>648</v>
      </c>
      <c r="B316" t="s">
        <v>22</v>
      </c>
      <c r="C316" t="s">
        <v>23</v>
      </c>
      <c r="D316" t="s">
        <v>598</v>
      </c>
      <c r="E316" t="s">
        <v>446</v>
      </c>
      <c r="F316" t="s">
        <v>649</v>
      </c>
      <c r="G316" t="s">
        <v>35</v>
      </c>
      <c r="H316" s="5">
        <v>7.76</v>
      </c>
      <c r="I316" s="5">
        <v>378</v>
      </c>
      <c r="J316" s="9">
        <f t="shared" si="84"/>
        <v>-8.5978835978835981</v>
      </c>
      <c r="K316" s="9">
        <f t="shared" si="85"/>
        <v>-5.9523809523809526</v>
      </c>
      <c r="L316" s="10">
        <f t="shared" si="91"/>
        <v>0.14814814814814814</v>
      </c>
      <c r="M316" s="10">
        <f t="shared" si="92"/>
        <v>0.61375661375661372</v>
      </c>
      <c r="N316" s="10">
        <f t="shared" si="93"/>
        <v>0.23809523809523808</v>
      </c>
      <c r="O316" s="10">
        <f t="shared" si="94"/>
        <v>0.48888888888888887</v>
      </c>
      <c r="P316" s="11">
        <f t="shared" si="86"/>
        <v>30.158730158730162</v>
      </c>
      <c r="Q316" s="10">
        <f t="shared" si="87"/>
        <v>2.1551724137931036E-2</v>
      </c>
      <c r="R316" s="10">
        <f t="shared" si="95"/>
        <v>0.8</v>
      </c>
      <c r="S316" s="10">
        <f t="shared" si="96"/>
        <v>0.6</v>
      </c>
      <c r="T316" s="10">
        <f t="shared" si="97"/>
        <v>1</v>
      </c>
      <c r="U316" s="11">
        <f t="shared" si="88"/>
        <v>10</v>
      </c>
      <c r="V316" s="11">
        <f t="shared" si="89"/>
        <v>15</v>
      </c>
      <c r="W316" s="11">
        <f t="shared" si="98"/>
        <v>56</v>
      </c>
      <c r="X316" s="9">
        <f t="shared" si="99"/>
        <v>0</v>
      </c>
      <c r="Y316" s="9">
        <f t="shared" si="100"/>
        <v>0</v>
      </c>
      <c r="Z316" s="10" t="e">
        <f t="shared" si="101"/>
        <v>#DIV/0!</v>
      </c>
      <c r="AA316" s="10"/>
      <c r="AB316" s="11">
        <f t="shared" si="102"/>
        <v>250</v>
      </c>
      <c r="AC316" s="11">
        <f t="shared" si="103"/>
        <v>0</v>
      </c>
      <c r="AD316" s="11">
        <f t="shared" si="90"/>
        <v>5.2910052910052912</v>
      </c>
      <c r="AE316" s="9" t="e">
        <f t="shared" si="104"/>
        <v>#DIV/0!</v>
      </c>
      <c r="AF316" s="5">
        <v>6</v>
      </c>
      <c r="AG316" s="5">
        <v>8</v>
      </c>
      <c r="AH316" s="5">
        <v>27</v>
      </c>
      <c r="AI316" s="5">
        <v>3</v>
      </c>
      <c r="AJ316" s="5">
        <v>12</v>
      </c>
      <c r="AK316" s="5">
        <v>232</v>
      </c>
      <c r="AL316" s="5">
        <v>90</v>
      </c>
      <c r="AM316" s="5">
        <v>1</v>
      </c>
      <c r="AN316" s="5">
        <v>8</v>
      </c>
      <c r="AO316" s="5"/>
      <c r="AP316" s="5"/>
      <c r="AQ316" s="5">
        <v>14</v>
      </c>
      <c r="AR316" s="5">
        <v>38</v>
      </c>
      <c r="AS316" s="5">
        <v>3</v>
      </c>
      <c r="AT316" s="5">
        <v>17</v>
      </c>
      <c r="AU316" s="5">
        <v>174</v>
      </c>
      <c r="AV316" s="5">
        <v>174</v>
      </c>
      <c r="AW316" s="5">
        <v>174</v>
      </c>
      <c r="AX316" s="5">
        <v>161</v>
      </c>
      <c r="AY316" s="5">
        <v>59</v>
      </c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>
        <v>3</v>
      </c>
      <c r="BO316" s="5"/>
      <c r="BP316" s="5">
        <v>3</v>
      </c>
      <c r="BQ316" s="5"/>
      <c r="BR316" s="5"/>
      <c r="BS316" s="5">
        <v>14</v>
      </c>
      <c r="BT316" s="5">
        <v>1</v>
      </c>
      <c r="BU316" s="5">
        <v>25</v>
      </c>
      <c r="BV316" s="5">
        <v>20</v>
      </c>
      <c r="BW316" s="5"/>
      <c r="BX316" s="5">
        <v>2</v>
      </c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>
        <v>1</v>
      </c>
      <c r="CZ316" s="5"/>
      <c r="DA316" s="5"/>
      <c r="DB316" s="5">
        <v>7</v>
      </c>
      <c r="DC316" s="5">
        <v>1360</v>
      </c>
      <c r="DD316" s="5">
        <v>1</v>
      </c>
      <c r="DE316" s="5">
        <v>2</v>
      </c>
      <c r="DF316" s="5">
        <v>2</v>
      </c>
      <c r="DG316" s="5">
        <v>5</v>
      </c>
      <c r="DH316" s="5">
        <v>4</v>
      </c>
      <c r="DI316" s="5"/>
      <c r="DJ316" s="5">
        <v>3</v>
      </c>
      <c r="DK316" s="5">
        <v>3</v>
      </c>
      <c r="DL316" s="5">
        <v>5</v>
      </c>
      <c r="DM316" s="5">
        <v>6</v>
      </c>
      <c r="DN316" s="5">
        <v>5</v>
      </c>
      <c r="DO316" s="5">
        <v>4</v>
      </c>
      <c r="DP316" s="5">
        <v>1</v>
      </c>
      <c r="DQ316" s="5">
        <v>114</v>
      </c>
      <c r="DR316" s="5">
        <v>134</v>
      </c>
      <c r="DS316" s="5">
        <v>107</v>
      </c>
      <c r="DT316" s="5">
        <v>4</v>
      </c>
      <c r="DU316" s="5">
        <v>4</v>
      </c>
      <c r="DV316" s="5">
        <v>8</v>
      </c>
      <c r="DW316" s="5"/>
      <c r="DX316" s="5"/>
      <c r="DY316" s="5">
        <v>25</v>
      </c>
      <c r="DZ316" s="5">
        <v>25</v>
      </c>
      <c r="EA316" s="5">
        <v>13</v>
      </c>
      <c r="EB316" s="5">
        <v>12</v>
      </c>
      <c r="EC316" s="5">
        <v>1</v>
      </c>
      <c r="ED316" s="5">
        <v>5</v>
      </c>
      <c r="EE316" s="5"/>
      <c r="EF316" s="5"/>
      <c r="EG316" s="5">
        <v>27</v>
      </c>
      <c r="EH316" s="5">
        <v>32</v>
      </c>
      <c r="EI316" s="5">
        <v>13</v>
      </c>
      <c r="EJ316" s="5">
        <v>14</v>
      </c>
      <c r="EK316" s="5">
        <v>4</v>
      </c>
      <c r="EL316" s="5">
        <v>2</v>
      </c>
      <c r="EM316" s="5"/>
      <c r="EN316" s="5"/>
      <c r="EO316" s="5">
        <v>25</v>
      </c>
      <c r="EP316" s="5">
        <v>28</v>
      </c>
      <c r="EQ316" s="5">
        <v>16</v>
      </c>
      <c r="ER316" s="5">
        <v>11</v>
      </c>
    </row>
    <row r="317" spans="1:148" ht="15" x14ac:dyDescent="0.25">
      <c r="A317" s="4" t="s">
        <v>650</v>
      </c>
      <c r="B317" t="s">
        <v>22</v>
      </c>
      <c r="C317" t="s">
        <v>23</v>
      </c>
      <c r="D317" t="s">
        <v>598</v>
      </c>
      <c r="E317" t="s">
        <v>446</v>
      </c>
      <c r="F317" t="s">
        <v>651</v>
      </c>
      <c r="G317" t="s">
        <v>49</v>
      </c>
      <c r="H317" s="5">
        <v>22.09</v>
      </c>
      <c r="I317" s="5">
        <v>767</v>
      </c>
      <c r="J317" s="9">
        <f t="shared" si="84"/>
        <v>-11.408083441981747</v>
      </c>
      <c r="K317" s="9">
        <f t="shared" si="85"/>
        <v>-6.5189048239895699</v>
      </c>
      <c r="L317" s="10">
        <f t="shared" si="91"/>
        <v>0.15123859191655803</v>
      </c>
      <c r="M317" s="10">
        <f t="shared" si="92"/>
        <v>0.5736636245110821</v>
      </c>
      <c r="N317" s="10">
        <f t="shared" si="93"/>
        <v>0.27509778357235987</v>
      </c>
      <c r="O317" s="10">
        <f t="shared" si="94"/>
        <v>0.45497630331753552</v>
      </c>
      <c r="P317" s="11">
        <f t="shared" si="86"/>
        <v>36.897001303780968</v>
      </c>
      <c r="Q317" s="10">
        <f t="shared" si="87"/>
        <v>1.3636363636363636E-2</v>
      </c>
      <c r="R317" s="10">
        <f t="shared" si="95"/>
        <v>0.16666666666666666</v>
      </c>
      <c r="S317" s="10">
        <f t="shared" si="96"/>
        <v>0.5</v>
      </c>
      <c r="T317" s="10">
        <f t="shared" si="97"/>
        <v>0.79041916167664672</v>
      </c>
      <c r="U317" s="11">
        <f t="shared" si="88"/>
        <v>19</v>
      </c>
      <c r="V317" s="11">
        <f t="shared" si="89"/>
        <v>39</v>
      </c>
      <c r="W317" s="11">
        <f t="shared" si="98"/>
        <v>116</v>
      </c>
      <c r="X317" s="9">
        <f t="shared" si="99"/>
        <v>1.3037809647979139</v>
      </c>
      <c r="Y317" s="9">
        <f t="shared" si="100"/>
        <v>0</v>
      </c>
      <c r="Z317" s="10">
        <f t="shared" si="101"/>
        <v>4.2553191489361701E-2</v>
      </c>
      <c r="AA317" s="10"/>
      <c r="AB317" s="11">
        <f t="shared" si="102"/>
        <v>181.81818181818181</v>
      </c>
      <c r="AC317" s="11">
        <f t="shared" si="103"/>
        <v>28.683181225554105</v>
      </c>
      <c r="AD317" s="11">
        <f t="shared" si="90"/>
        <v>6.5189048239895699</v>
      </c>
      <c r="AE317" s="9">
        <f t="shared" si="104"/>
        <v>0.37234042553191488</v>
      </c>
      <c r="AF317" s="5">
        <v>24</v>
      </c>
      <c r="AG317" s="5">
        <v>11</v>
      </c>
      <c r="AH317" s="5">
        <v>53</v>
      </c>
      <c r="AI317" s="5">
        <v>8</v>
      </c>
      <c r="AJ317" s="5">
        <v>20</v>
      </c>
      <c r="AK317" s="5">
        <v>440</v>
      </c>
      <c r="AL317" s="5">
        <v>211</v>
      </c>
      <c r="AM317" s="5">
        <v>4</v>
      </c>
      <c r="AN317" s="5">
        <v>15</v>
      </c>
      <c r="AO317" s="5"/>
      <c r="AP317" s="5">
        <v>4</v>
      </c>
      <c r="AQ317" s="5">
        <v>47</v>
      </c>
      <c r="AR317" s="5">
        <v>51</v>
      </c>
      <c r="AS317" s="5">
        <v>31</v>
      </c>
      <c r="AT317" s="5">
        <v>23</v>
      </c>
      <c r="AU317" s="5">
        <v>334</v>
      </c>
      <c r="AV317" s="5">
        <v>264</v>
      </c>
      <c r="AW317" s="5"/>
      <c r="AX317" s="5">
        <v>334</v>
      </c>
      <c r="AY317" s="5">
        <v>161</v>
      </c>
      <c r="AZ317" s="5"/>
      <c r="BA317" s="5">
        <v>1</v>
      </c>
      <c r="BB317" s="5"/>
      <c r="BC317" s="5">
        <v>1</v>
      </c>
      <c r="BD317" s="5"/>
      <c r="BE317" s="5">
        <v>8698</v>
      </c>
      <c r="BF317" s="5"/>
      <c r="BG317" s="5">
        <v>1</v>
      </c>
      <c r="BH317" s="5"/>
      <c r="BI317" s="5"/>
      <c r="BJ317" s="5"/>
      <c r="BK317" s="5"/>
      <c r="BL317" s="5"/>
      <c r="BM317" s="5"/>
      <c r="BN317" s="5"/>
      <c r="BO317" s="5">
        <v>4</v>
      </c>
      <c r="BP317" s="5">
        <v>28</v>
      </c>
      <c r="BQ317" s="5"/>
      <c r="BR317" s="5"/>
      <c r="BS317" s="5">
        <v>28</v>
      </c>
      <c r="BT317" s="5">
        <v>1</v>
      </c>
      <c r="BU317" s="5">
        <v>50</v>
      </c>
      <c r="BV317" s="5">
        <v>13</v>
      </c>
      <c r="BW317" s="5"/>
      <c r="BX317" s="5">
        <v>2</v>
      </c>
      <c r="BY317" s="5"/>
      <c r="BZ317" s="5">
        <v>1</v>
      </c>
      <c r="CA317" s="5">
        <v>94</v>
      </c>
      <c r="CB317" s="5"/>
      <c r="CC317" s="5">
        <v>11</v>
      </c>
      <c r="CD317" s="5">
        <v>71</v>
      </c>
      <c r="CE317" s="5">
        <v>46</v>
      </c>
      <c r="CF317" s="5">
        <v>48</v>
      </c>
      <c r="CG317" s="5">
        <v>26</v>
      </c>
      <c r="CH317" s="5">
        <v>35</v>
      </c>
      <c r="CI317" s="5">
        <v>1</v>
      </c>
      <c r="CJ317" s="5">
        <v>9</v>
      </c>
      <c r="CK317" s="5"/>
      <c r="CL317" s="5">
        <v>4</v>
      </c>
      <c r="CM317" s="5">
        <v>1</v>
      </c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>
        <v>1</v>
      </c>
      <c r="CZ317" s="5">
        <v>22</v>
      </c>
      <c r="DA317" s="5">
        <v>55</v>
      </c>
      <c r="DB317" s="5">
        <v>3</v>
      </c>
      <c r="DC317" s="5">
        <v>582</v>
      </c>
      <c r="DD317" s="5"/>
      <c r="DE317" s="5">
        <v>5</v>
      </c>
      <c r="DF317" s="5">
        <v>5</v>
      </c>
      <c r="DG317" s="5">
        <v>6</v>
      </c>
      <c r="DH317" s="5">
        <v>1</v>
      </c>
      <c r="DI317" s="5"/>
      <c r="DJ317" s="5">
        <v>3</v>
      </c>
      <c r="DK317" s="5"/>
      <c r="DL317" s="5">
        <v>9</v>
      </c>
      <c r="DM317" s="5">
        <v>11</v>
      </c>
      <c r="DN317" s="5">
        <v>5</v>
      </c>
      <c r="DO317" s="5">
        <v>4</v>
      </c>
      <c r="DP317" s="5">
        <v>1</v>
      </c>
      <c r="DQ317" s="5">
        <v>283</v>
      </c>
      <c r="DR317" s="5">
        <v>293</v>
      </c>
      <c r="DS317" s="5">
        <v>279</v>
      </c>
      <c r="DT317" s="5">
        <v>12</v>
      </c>
      <c r="DU317" s="5">
        <v>5</v>
      </c>
      <c r="DV317" s="5">
        <v>12</v>
      </c>
      <c r="DW317" s="5"/>
      <c r="DX317" s="5">
        <v>6</v>
      </c>
      <c r="DY317" s="5">
        <v>55</v>
      </c>
      <c r="DZ317" s="5">
        <v>44</v>
      </c>
      <c r="EA317" s="5">
        <v>16</v>
      </c>
      <c r="EB317" s="5">
        <v>25</v>
      </c>
      <c r="EC317" s="5">
        <v>5</v>
      </c>
      <c r="ED317" s="5">
        <v>14</v>
      </c>
      <c r="EE317" s="5"/>
      <c r="EF317" s="5">
        <v>4</v>
      </c>
      <c r="EG317" s="5">
        <v>48</v>
      </c>
      <c r="EH317" s="5">
        <v>39</v>
      </c>
      <c r="EI317" s="5">
        <v>16</v>
      </c>
      <c r="EJ317" s="5">
        <v>18</v>
      </c>
      <c r="EK317" s="5">
        <v>5</v>
      </c>
      <c r="EL317" s="5">
        <v>13</v>
      </c>
      <c r="EM317" s="5"/>
      <c r="EN317" s="5">
        <v>3</v>
      </c>
      <c r="EO317" s="5">
        <v>60</v>
      </c>
      <c r="EP317" s="5">
        <v>40</v>
      </c>
      <c r="EQ317" s="5">
        <v>17</v>
      </c>
      <c r="ER317" s="5">
        <v>34</v>
      </c>
    </row>
    <row r="318" spans="1:148" ht="15" x14ac:dyDescent="0.25">
      <c r="A318" s="4" t="s">
        <v>652</v>
      </c>
      <c r="B318" t="s">
        <v>22</v>
      </c>
      <c r="C318" t="s">
        <v>23</v>
      </c>
      <c r="D318" t="s">
        <v>598</v>
      </c>
      <c r="E318" t="s">
        <v>446</v>
      </c>
      <c r="F318" t="s">
        <v>653</v>
      </c>
      <c r="G318" t="s">
        <v>49</v>
      </c>
      <c r="H318" s="5">
        <v>21.58</v>
      </c>
      <c r="I318" s="5">
        <v>997</v>
      </c>
      <c r="J318" s="9">
        <f t="shared" si="84"/>
        <v>-4.5135406218655971</v>
      </c>
      <c r="K318" s="9">
        <f t="shared" si="85"/>
        <v>10.531594784353059</v>
      </c>
      <c r="L318" s="10">
        <f t="shared" si="91"/>
        <v>0.20661985957873621</v>
      </c>
      <c r="M318" s="10">
        <f t="shared" si="92"/>
        <v>0.55767301905717148</v>
      </c>
      <c r="N318" s="10">
        <f t="shared" si="93"/>
        <v>0.23570712136409228</v>
      </c>
      <c r="O318" s="10">
        <f t="shared" si="94"/>
        <v>0.7021276595744681</v>
      </c>
      <c r="P318" s="11">
        <f t="shared" si="86"/>
        <v>36.308926780341018</v>
      </c>
      <c r="Q318" s="10">
        <f t="shared" si="87"/>
        <v>1.2589928057553957E-2</v>
      </c>
      <c r="R318" s="10">
        <f t="shared" si="95"/>
        <v>0.14285714285714285</v>
      </c>
      <c r="S318" s="10">
        <f t="shared" si="96"/>
        <v>0.7142857142857143</v>
      </c>
      <c r="T318" s="10">
        <f t="shared" si="97"/>
        <v>0.98473282442748089</v>
      </c>
      <c r="U318" s="11">
        <f t="shared" si="88"/>
        <v>41</v>
      </c>
      <c r="V318" s="11">
        <f t="shared" si="89"/>
        <v>43</v>
      </c>
      <c r="W318" s="11">
        <f t="shared" si="98"/>
        <v>206</v>
      </c>
      <c r="X318" s="9">
        <f t="shared" si="99"/>
        <v>0</v>
      </c>
      <c r="Y318" s="9">
        <f t="shared" si="100"/>
        <v>0</v>
      </c>
      <c r="Z318" s="10">
        <f t="shared" si="101"/>
        <v>2.3809523809523808E-2</v>
      </c>
      <c r="AA318" s="10"/>
      <c r="AB318" s="11">
        <f t="shared" si="102"/>
        <v>137.93103448275861</v>
      </c>
      <c r="AC318" s="11">
        <f t="shared" si="103"/>
        <v>30.090270812437311</v>
      </c>
      <c r="AD318" s="11">
        <f t="shared" si="90"/>
        <v>4.0120361083249749</v>
      </c>
      <c r="AE318" s="9">
        <f t="shared" si="104"/>
        <v>0.54166666666666663</v>
      </c>
      <c r="AF318" s="5">
        <v>31</v>
      </c>
      <c r="AG318" s="5">
        <v>29</v>
      </c>
      <c r="AH318" s="5">
        <v>85</v>
      </c>
      <c r="AI318" s="5">
        <v>20</v>
      </c>
      <c r="AJ318" s="5">
        <v>41</v>
      </c>
      <c r="AK318" s="5">
        <v>556</v>
      </c>
      <c r="AL318" s="5">
        <v>235</v>
      </c>
      <c r="AM318" s="5">
        <v>10</v>
      </c>
      <c r="AN318" s="5">
        <v>16</v>
      </c>
      <c r="AO318" s="5"/>
      <c r="AP318" s="5">
        <v>2</v>
      </c>
      <c r="AQ318" s="5">
        <v>96</v>
      </c>
      <c r="AR318" s="5">
        <v>78</v>
      </c>
      <c r="AS318" s="5">
        <v>62</v>
      </c>
      <c r="AT318" s="5">
        <v>42</v>
      </c>
      <c r="AU318" s="5">
        <v>393</v>
      </c>
      <c r="AV318" s="5">
        <v>387</v>
      </c>
      <c r="AW318" s="5">
        <v>393</v>
      </c>
      <c r="AX318" s="5">
        <v>377</v>
      </c>
      <c r="AY318" s="5">
        <v>227</v>
      </c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>
        <v>26</v>
      </c>
      <c r="BT318" s="5">
        <v>1</v>
      </c>
      <c r="BU318" s="5">
        <v>50</v>
      </c>
      <c r="BV318" s="5">
        <v>44</v>
      </c>
      <c r="BW318" s="5"/>
      <c r="BX318" s="5">
        <v>4</v>
      </c>
      <c r="BY318" s="5"/>
      <c r="BZ318" s="5">
        <v>1</v>
      </c>
      <c r="CA318" s="5">
        <v>168</v>
      </c>
      <c r="CB318" s="5"/>
      <c r="CC318" s="5">
        <v>17</v>
      </c>
      <c r="CD318" s="5">
        <v>85</v>
      </c>
      <c r="CE318" s="5">
        <v>77</v>
      </c>
      <c r="CF318" s="5">
        <v>91</v>
      </c>
      <c r="CG318" s="5">
        <v>30</v>
      </c>
      <c r="CH318" s="5">
        <v>91</v>
      </c>
      <c r="CI318" s="5">
        <v>1</v>
      </c>
      <c r="CJ318" s="5">
        <v>15</v>
      </c>
      <c r="CK318" s="5"/>
      <c r="CL318" s="5">
        <v>4</v>
      </c>
      <c r="CM318" s="5">
        <v>1</v>
      </c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>
        <v>1</v>
      </c>
      <c r="CZ318" s="5">
        <v>30</v>
      </c>
      <c r="DA318" s="5">
        <v>85</v>
      </c>
      <c r="DB318" s="5">
        <v>8</v>
      </c>
      <c r="DC318" s="5">
        <v>760</v>
      </c>
      <c r="DD318" s="5">
        <v>1</v>
      </c>
      <c r="DE318" s="5">
        <v>4</v>
      </c>
      <c r="DF318" s="5">
        <v>4</v>
      </c>
      <c r="DG318" s="5">
        <v>7</v>
      </c>
      <c r="DH318" s="5">
        <v>1</v>
      </c>
      <c r="DI318" s="5">
        <v>1</v>
      </c>
      <c r="DJ318" s="5">
        <v>4</v>
      </c>
      <c r="DK318" s="5">
        <v>1</v>
      </c>
      <c r="DL318" s="5">
        <v>7</v>
      </c>
      <c r="DM318" s="5">
        <v>7</v>
      </c>
      <c r="DN318" s="5">
        <v>5</v>
      </c>
      <c r="DO318" s="5">
        <v>2</v>
      </c>
      <c r="DP318" s="5">
        <v>3</v>
      </c>
      <c r="DQ318" s="5">
        <v>362</v>
      </c>
      <c r="DR318" s="5">
        <v>372</v>
      </c>
      <c r="DS318" s="5">
        <v>352</v>
      </c>
      <c r="DT318" s="5">
        <v>37</v>
      </c>
      <c r="DU318" s="5">
        <v>13</v>
      </c>
      <c r="DV318" s="5">
        <v>11</v>
      </c>
      <c r="DW318" s="5"/>
      <c r="DX318" s="5">
        <v>2</v>
      </c>
      <c r="DY318" s="5">
        <v>47</v>
      </c>
      <c r="DZ318" s="5">
        <v>59</v>
      </c>
      <c r="EA318" s="5">
        <v>33</v>
      </c>
      <c r="EB318" s="5">
        <v>18</v>
      </c>
      <c r="EC318" s="5">
        <v>11</v>
      </c>
      <c r="ED318" s="5">
        <v>14</v>
      </c>
      <c r="EE318" s="5"/>
      <c r="EF318" s="5">
        <v>2</v>
      </c>
      <c r="EG318" s="5">
        <v>63</v>
      </c>
      <c r="EH318" s="5">
        <v>68</v>
      </c>
      <c r="EI318" s="5">
        <v>35</v>
      </c>
      <c r="EJ318" s="5">
        <v>25</v>
      </c>
      <c r="EK318" s="5">
        <v>7</v>
      </c>
      <c r="EL318" s="5">
        <v>18</v>
      </c>
      <c r="EM318" s="5"/>
      <c r="EN318" s="5">
        <v>4</v>
      </c>
      <c r="EO318" s="5">
        <v>64</v>
      </c>
      <c r="EP318" s="5">
        <v>49</v>
      </c>
      <c r="EQ318" s="5">
        <v>20</v>
      </c>
      <c r="ER318" s="5">
        <v>23</v>
      </c>
    </row>
    <row r="319" spans="1:148" ht="15" x14ac:dyDescent="0.25">
      <c r="A319" s="4" t="s">
        <v>654</v>
      </c>
      <c r="B319" t="s">
        <v>22</v>
      </c>
      <c r="C319" t="s">
        <v>23</v>
      </c>
      <c r="D319" t="s">
        <v>598</v>
      </c>
      <c r="E319" t="s">
        <v>446</v>
      </c>
      <c r="F319" t="s">
        <v>655</v>
      </c>
      <c r="G319" t="s">
        <v>49</v>
      </c>
      <c r="H319" s="5">
        <v>21.52</v>
      </c>
      <c r="I319" s="5">
        <v>736</v>
      </c>
      <c r="J319" s="9">
        <f t="shared" si="84"/>
        <v>-5.7744565217391308</v>
      </c>
      <c r="K319" s="9">
        <f t="shared" si="85"/>
        <v>5.7744565217391308</v>
      </c>
      <c r="L319" s="10">
        <f t="shared" si="91"/>
        <v>0.15896739130434784</v>
      </c>
      <c r="M319" s="10">
        <f t="shared" si="92"/>
        <v>0.60326086956521741</v>
      </c>
      <c r="N319" s="10">
        <f t="shared" si="93"/>
        <v>0.23777173913043478</v>
      </c>
      <c r="O319" s="10">
        <f t="shared" si="94"/>
        <v>0.49714285714285716</v>
      </c>
      <c r="P319" s="11">
        <f t="shared" si="86"/>
        <v>34.103260869565219</v>
      </c>
      <c r="Q319" s="10">
        <f t="shared" si="87"/>
        <v>2.9279279279279279E-2</v>
      </c>
      <c r="R319" s="10">
        <f t="shared" si="95"/>
        <v>0.30769230769230771</v>
      </c>
      <c r="S319" s="10">
        <f t="shared" si="96"/>
        <v>0.46153846153846156</v>
      </c>
      <c r="T319" s="10">
        <f t="shared" si="97"/>
        <v>0.99361022364217255</v>
      </c>
      <c r="U319" s="11">
        <f t="shared" si="88"/>
        <v>20</v>
      </c>
      <c r="V319" s="11">
        <f t="shared" si="89"/>
        <v>27</v>
      </c>
      <c r="W319" s="11">
        <f t="shared" si="98"/>
        <v>117</v>
      </c>
      <c r="X319" s="9">
        <f t="shared" si="99"/>
        <v>1.3586956521739131</v>
      </c>
      <c r="Y319" s="9">
        <f t="shared" si="100"/>
        <v>0</v>
      </c>
      <c r="Z319" s="10" t="e">
        <f t="shared" si="101"/>
        <v>#DIV/0!</v>
      </c>
      <c r="AA319" s="10"/>
      <c r="AB319" s="11">
        <f t="shared" si="102"/>
        <v>111.1111111111111</v>
      </c>
      <c r="AC319" s="11">
        <f t="shared" si="103"/>
        <v>135.86956521739128</v>
      </c>
      <c r="AD319" s="11">
        <f t="shared" si="90"/>
        <v>8.1521739130434785</v>
      </c>
      <c r="AE319" s="9" t="e">
        <f t="shared" si="104"/>
        <v>#DIV/0!</v>
      </c>
      <c r="AF319" s="5">
        <v>20</v>
      </c>
      <c r="AG319" s="5">
        <v>18</v>
      </c>
      <c r="AH319" s="5">
        <v>45</v>
      </c>
      <c r="AI319" s="5">
        <v>4</v>
      </c>
      <c r="AJ319" s="5">
        <v>30</v>
      </c>
      <c r="AK319" s="5">
        <v>444</v>
      </c>
      <c r="AL319" s="5">
        <v>175</v>
      </c>
      <c r="AM319" s="5">
        <v>7</v>
      </c>
      <c r="AN319" s="5">
        <v>10</v>
      </c>
      <c r="AO319" s="5"/>
      <c r="AP319" s="5">
        <v>1</v>
      </c>
      <c r="AQ319" s="5">
        <v>60</v>
      </c>
      <c r="AR319" s="5">
        <v>39</v>
      </c>
      <c r="AS319" s="5">
        <v>31</v>
      </c>
      <c r="AT319" s="5">
        <v>20</v>
      </c>
      <c r="AU319" s="5">
        <v>313</v>
      </c>
      <c r="AV319" s="5">
        <v>311</v>
      </c>
      <c r="AW319" s="5">
        <v>313</v>
      </c>
      <c r="AX319" s="5">
        <v>306</v>
      </c>
      <c r="AY319" s="5">
        <v>173</v>
      </c>
      <c r="AZ319" s="5"/>
      <c r="BA319" s="5">
        <v>1</v>
      </c>
      <c r="BB319" s="5"/>
      <c r="BC319" s="5">
        <v>1</v>
      </c>
      <c r="BD319" s="5"/>
      <c r="BE319" s="5">
        <v>10603</v>
      </c>
      <c r="BF319" s="5"/>
      <c r="BG319" s="5">
        <v>1</v>
      </c>
      <c r="BH319" s="5">
        <v>1</v>
      </c>
      <c r="BI319" s="5"/>
      <c r="BJ319" s="5"/>
      <c r="BK319" s="5"/>
      <c r="BL319" s="5"/>
      <c r="BM319" s="5"/>
      <c r="BN319" s="5">
        <v>9</v>
      </c>
      <c r="BO319" s="5"/>
      <c r="BP319" s="5">
        <v>48</v>
      </c>
      <c r="BQ319" s="5"/>
      <c r="BR319" s="5"/>
      <c r="BS319" s="5">
        <v>75</v>
      </c>
      <c r="BT319" s="5">
        <v>1</v>
      </c>
      <c r="BU319" s="5">
        <v>25</v>
      </c>
      <c r="BV319" s="5">
        <v>15</v>
      </c>
      <c r="BW319" s="5"/>
      <c r="BX319" s="5">
        <v>2</v>
      </c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>
        <v>1</v>
      </c>
      <c r="CZ319" s="5">
        <v>100</v>
      </c>
      <c r="DA319" s="5">
        <v>52</v>
      </c>
      <c r="DB319" s="5">
        <v>13</v>
      </c>
      <c r="DC319" s="5">
        <v>3600</v>
      </c>
      <c r="DD319" s="5"/>
      <c r="DE319" s="5">
        <v>7</v>
      </c>
      <c r="DF319" s="5">
        <v>6</v>
      </c>
      <c r="DG319" s="5">
        <v>13</v>
      </c>
      <c r="DH319" s="5">
        <v>4</v>
      </c>
      <c r="DI319" s="5">
        <v>2</v>
      </c>
      <c r="DJ319" s="5">
        <v>4</v>
      </c>
      <c r="DK319" s="5">
        <v>4</v>
      </c>
      <c r="DL319" s="5">
        <v>4</v>
      </c>
      <c r="DM319" s="5">
        <v>4</v>
      </c>
      <c r="DN319" s="5">
        <v>6</v>
      </c>
      <c r="DO319" s="5">
        <v>5</v>
      </c>
      <c r="DP319" s="5">
        <v>1</v>
      </c>
      <c r="DQ319" s="5">
        <v>251</v>
      </c>
      <c r="DR319" s="5">
        <v>265</v>
      </c>
      <c r="DS319" s="5">
        <v>244</v>
      </c>
      <c r="DT319" s="5">
        <v>14.5</v>
      </c>
      <c r="DU319" s="5">
        <v>4</v>
      </c>
      <c r="DV319" s="5">
        <v>10</v>
      </c>
      <c r="DW319" s="5"/>
      <c r="DX319" s="5">
        <v>2</v>
      </c>
      <c r="DY319" s="5">
        <v>52</v>
      </c>
      <c r="DZ319" s="5">
        <v>36</v>
      </c>
      <c r="EA319" s="5">
        <v>12</v>
      </c>
      <c r="EB319" s="5">
        <v>17</v>
      </c>
      <c r="EC319" s="5">
        <v>6</v>
      </c>
      <c r="ED319" s="5">
        <v>6</v>
      </c>
      <c r="EE319" s="5"/>
      <c r="EF319" s="5">
        <v>2</v>
      </c>
      <c r="EG319" s="5">
        <v>38</v>
      </c>
      <c r="EH319" s="5">
        <v>43</v>
      </c>
      <c r="EI319" s="5">
        <v>20</v>
      </c>
      <c r="EJ319" s="5">
        <v>12</v>
      </c>
      <c r="EK319" s="5">
        <v>3</v>
      </c>
      <c r="EL319" s="5">
        <v>11</v>
      </c>
      <c r="EM319" s="5"/>
      <c r="EN319" s="5">
        <v>1</v>
      </c>
      <c r="EO319" s="5">
        <v>48</v>
      </c>
      <c r="EP319" s="5">
        <v>65</v>
      </c>
      <c r="EQ319" s="5">
        <v>30</v>
      </c>
      <c r="ER319" s="5">
        <v>27</v>
      </c>
    </row>
    <row r="320" spans="1:148" ht="15" x14ac:dyDescent="0.25">
      <c r="A320" s="4" t="s">
        <v>656</v>
      </c>
      <c r="B320" t="s">
        <v>22</v>
      </c>
      <c r="C320" t="s">
        <v>23</v>
      </c>
      <c r="D320" t="s">
        <v>598</v>
      </c>
      <c r="E320" t="s">
        <v>446</v>
      </c>
      <c r="F320" t="s">
        <v>657</v>
      </c>
      <c r="G320" t="s">
        <v>49</v>
      </c>
      <c r="H320" s="5">
        <v>13.96</v>
      </c>
      <c r="I320" s="5">
        <v>661</v>
      </c>
      <c r="J320" s="9">
        <f t="shared" si="84"/>
        <v>-3.4039334341906202</v>
      </c>
      <c r="K320" s="9">
        <f t="shared" si="85"/>
        <v>3.4039334341906202</v>
      </c>
      <c r="L320" s="10">
        <f t="shared" si="91"/>
        <v>0.16792738275340394</v>
      </c>
      <c r="M320" s="10">
        <f t="shared" si="92"/>
        <v>0.61422087745839637</v>
      </c>
      <c r="N320" s="10">
        <f t="shared" si="93"/>
        <v>0.21785173978819969</v>
      </c>
      <c r="O320" s="10">
        <f t="shared" si="94"/>
        <v>0.65277777777777779</v>
      </c>
      <c r="P320" s="11">
        <f t="shared" si="86"/>
        <v>38.27534039334342</v>
      </c>
      <c r="Q320" s="10">
        <f t="shared" si="87"/>
        <v>1.4778325123152709E-2</v>
      </c>
      <c r="R320" s="10">
        <f t="shared" si="95"/>
        <v>0.33333333333333331</v>
      </c>
      <c r="S320" s="10">
        <f t="shared" si="96"/>
        <v>0.16666666666666666</v>
      </c>
      <c r="T320" s="10">
        <f t="shared" si="97"/>
        <v>0.99607843137254903</v>
      </c>
      <c r="U320" s="11">
        <f t="shared" si="88"/>
        <v>23</v>
      </c>
      <c r="V320" s="11">
        <f t="shared" si="89"/>
        <v>29</v>
      </c>
      <c r="W320" s="11">
        <f t="shared" si="98"/>
        <v>111</v>
      </c>
      <c r="X320" s="9">
        <f t="shared" si="99"/>
        <v>0</v>
      </c>
      <c r="Y320" s="9">
        <f t="shared" si="100"/>
        <v>0</v>
      </c>
      <c r="Z320" s="10" t="e">
        <f t="shared" si="101"/>
        <v>#DIV/0!</v>
      </c>
      <c r="AA320" s="10"/>
      <c r="AB320" s="11">
        <f t="shared" si="102"/>
        <v>105.26315789473684</v>
      </c>
      <c r="AC320" s="11">
        <f t="shared" si="103"/>
        <v>18.154311649016641</v>
      </c>
      <c r="AD320" s="11">
        <f t="shared" si="90"/>
        <v>6.051437216338881</v>
      </c>
      <c r="AE320" s="9" t="e">
        <f t="shared" si="104"/>
        <v>#DIV/0!</v>
      </c>
      <c r="AF320" s="5">
        <v>23</v>
      </c>
      <c r="AG320" s="5">
        <v>19</v>
      </c>
      <c r="AH320" s="5">
        <v>43</v>
      </c>
      <c r="AI320" s="5">
        <v>9</v>
      </c>
      <c r="AJ320" s="5">
        <v>17</v>
      </c>
      <c r="AK320" s="5">
        <v>406</v>
      </c>
      <c r="AL320" s="5">
        <v>144</v>
      </c>
      <c r="AM320" s="5">
        <v>5</v>
      </c>
      <c r="AN320" s="5">
        <v>3</v>
      </c>
      <c r="AO320" s="5"/>
      <c r="AP320" s="5"/>
      <c r="AQ320" s="5">
        <v>56</v>
      </c>
      <c r="AR320" s="5">
        <v>41</v>
      </c>
      <c r="AS320" s="5">
        <v>31</v>
      </c>
      <c r="AT320" s="5">
        <v>15</v>
      </c>
      <c r="AU320" s="5">
        <v>255</v>
      </c>
      <c r="AV320" s="5">
        <v>254</v>
      </c>
      <c r="AW320" s="5">
        <v>200</v>
      </c>
      <c r="AX320" s="5">
        <v>263</v>
      </c>
      <c r="AY320" s="5">
        <v>142</v>
      </c>
      <c r="AZ320" s="5">
        <v>1</v>
      </c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>
        <v>20</v>
      </c>
      <c r="BQ320" s="5"/>
      <c r="BR320" s="5"/>
      <c r="BS320" s="5">
        <v>26</v>
      </c>
      <c r="BT320" s="5">
        <v>1</v>
      </c>
      <c r="BU320" s="5">
        <v>25</v>
      </c>
      <c r="BV320" s="5">
        <v>22</v>
      </c>
      <c r="BW320" s="5"/>
      <c r="BX320" s="5">
        <v>2</v>
      </c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>
        <v>1</v>
      </c>
      <c r="CZ320" s="5">
        <v>12</v>
      </c>
      <c r="DA320" s="5">
        <v>7</v>
      </c>
      <c r="DB320" s="5">
        <v>14</v>
      </c>
      <c r="DC320" s="5">
        <v>1945</v>
      </c>
      <c r="DD320" s="5"/>
      <c r="DE320" s="5">
        <v>4</v>
      </c>
      <c r="DF320" s="5">
        <v>4</v>
      </c>
      <c r="DG320" s="5">
        <v>6</v>
      </c>
      <c r="DH320" s="5">
        <v>2</v>
      </c>
      <c r="DI320" s="5"/>
      <c r="DJ320" s="5">
        <v>1</v>
      </c>
      <c r="DK320" s="5"/>
      <c r="DL320" s="5">
        <v>3</v>
      </c>
      <c r="DM320" s="5">
        <v>8</v>
      </c>
      <c r="DN320" s="5">
        <v>4</v>
      </c>
      <c r="DO320" s="5">
        <v>2</v>
      </c>
      <c r="DP320" s="5">
        <v>2</v>
      </c>
      <c r="DQ320" s="5">
        <v>253</v>
      </c>
      <c r="DR320" s="5">
        <v>264</v>
      </c>
      <c r="DS320" s="5">
        <v>247</v>
      </c>
      <c r="DT320" s="5">
        <v>9.5</v>
      </c>
      <c r="DU320" s="5">
        <v>6</v>
      </c>
      <c r="DV320" s="5">
        <v>10</v>
      </c>
      <c r="DW320" s="5"/>
      <c r="DX320" s="5">
        <v>2</v>
      </c>
      <c r="DY320" s="5">
        <v>58</v>
      </c>
      <c r="DZ320" s="5">
        <v>61</v>
      </c>
      <c r="EA320" s="5">
        <v>35</v>
      </c>
      <c r="EB320" s="5">
        <v>25</v>
      </c>
      <c r="EC320" s="5">
        <v>7</v>
      </c>
      <c r="ED320" s="5">
        <v>12</v>
      </c>
      <c r="EE320" s="5"/>
      <c r="EF320" s="5">
        <v>1</v>
      </c>
      <c r="EG320" s="5">
        <v>46</v>
      </c>
      <c r="EH320" s="5">
        <v>42</v>
      </c>
      <c r="EI320" s="5">
        <v>15</v>
      </c>
      <c r="EJ320" s="5">
        <v>26</v>
      </c>
      <c r="EK320" s="5">
        <v>5</v>
      </c>
      <c r="EL320" s="5">
        <v>7</v>
      </c>
      <c r="EM320" s="5"/>
      <c r="EN320" s="5">
        <v>2</v>
      </c>
      <c r="EO320" s="5">
        <v>68</v>
      </c>
      <c r="EP320" s="5">
        <v>53</v>
      </c>
      <c r="EQ320" s="5">
        <v>35</v>
      </c>
      <c r="ER320" s="5">
        <v>41</v>
      </c>
    </row>
    <row r="321" spans="1:148" ht="15" x14ac:dyDescent="0.25">
      <c r="A321" s="4" t="s">
        <v>658</v>
      </c>
      <c r="B321" t="s">
        <v>22</v>
      </c>
      <c r="C321" t="s">
        <v>23</v>
      </c>
      <c r="D321" t="s">
        <v>598</v>
      </c>
      <c r="E321" t="s">
        <v>446</v>
      </c>
      <c r="F321" t="s">
        <v>659</v>
      </c>
      <c r="G321" t="s">
        <v>35</v>
      </c>
      <c r="H321" s="5">
        <v>13.32</v>
      </c>
      <c r="I321" s="5">
        <v>353</v>
      </c>
      <c r="J321" s="9">
        <f t="shared" si="84"/>
        <v>-3.5410764872521248</v>
      </c>
      <c r="K321" s="9">
        <f t="shared" si="85"/>
        <v>14.872521246458925</v>
      </c>
      <c r="L321" s="10">
        <f t="shared" si="91"/>
        <v>0.21529745042492918</v>
      </c>
      <c r="M321" s="10">
        <f t="shared" si="92"/>
        <v>0.54957507082152979</v>
      </c>
      <c r="N321" s="10">
        <f t="shared" si="93"/>
        <v>0.23512747875354106</v>
      </c>
      <c r="O321" s="10">
        <f t="shared" si="94"/>
        <v>0.77108433734939763</v>
      </c>
      <c r="P321" s="11">
        <f t="shared" si="86"/>
        <v>23.79603399433428</v>
      </c>
      <c r="Q321" s="10">
        <f t="shared" si="87"/>
        <v>9.2783505154639179E-2</v>
      </c>
      <c r="R321" s="10">
        <f t="shared" si="95"/>
        <v>0.3888888888888889</v>
      </c>
      <c r="S321" s="10">
        <f t="shared" si="96"/>
        <v>0.72222222222222221</v>
      </c>
      <c r="T321" s="10">
        <f t="shared" si="97"/>
        <v>1</v>
      </c>
      <c r="U321" s="11">
        <f t="shared" si="88"/>
        <v>23</v>
      </c>
      <c r="V321" s="11">
        <f t="shared" si="89"/>
        <v>24</v>
      </c>
      <c r="W321" s="11">
        <f t="shared" si="98"/>
        <v>76</v>
      </c>
      <c r="X321" s="9">
        <f t="shared" si="99"/>
        <v>0</v>
      </c>
      <c r="Y321" s="9">
        <f t="shared" si="100"/>
        <v>0</v>
      </c>
      <c r="Z321" s="10" t="e">
        <f t="shared" si="101"/>
        <v>#DIV/0!</v>
      </c>
      <c r="AA321" s="10"/>
      <c r="AB321" s="11">
        <f t="shared" si="102"/>
        <v>86.956521739130437</v>
      </c>
      <c r="AC321" s="11">
        <f t="shared" si="103"/>
        <v>133.14447592067987</v>
      </c>
      <c r="AD321" s="11">
        <f t="shared" si="90"/>
        <v>0</v>
      </c>
      <c r="AE321" s="9" t="e">
        <f t="shared" si="104"/>
        <v>#DIV/0!</v>
      </c>
      <c r="AF321" s="5">
        <v>15</v>
      </c>
      <c r="AG321" s="5">
        <v>23</v>
      </c>
      <c r="AH321" s="5">
        <v>22</v>
      </c>
      <c r="AI321" s="5">
        <v>4</v>
      </c>
      <c r="AJ321" s="5">
        <v>12</v>
      </c>
      <c r="AK321" s="5">
        <v>194</v>
      </c>
      <c r="AL321" s="5">
        <v>83</v>
      </c>
      <c r="AM321" s="5">
        <v>5</v>
      </c>
      <c r="AN321" s="5">
        <v>4</v>
      </c>
      <c r="AO321" s="5"/>
      <c r="AP321" s="5">
        <v>2</v>
      </c>
      <c r="AQ321" s="5">
        <v>16</v>
      </c>
      <c r="AR321" s="5">
        <v>23</v>
      </c>
      <c r="AS321" s="5">
        <v>11</v>
      </c>
      <c r="AT321" s="5">
        <v>14</v>
      </c>
      <c r="AU321" s="5">
        <v>157</v>
      </c>
      <c r="AV321" s="5">
        <v>157</v>
      </c>
      <c r="AW321" s="5"/>
      <c r="AX321" s="5">
        <v>150</v>
      </c>
      <c r="AY321" s="5">
        <v>60</v>
      </c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>
        <v>5</v>
      </c>
      <c r="BO321" s="5">
        <v>11</v>
      </c>
      <c r="BP321" s="5"/>
      <c r="BQ321" s="5"/>
      <c r="BR321" s="5"/>
      <c r="BS321" s="5">
        <v>38</v>
      </c>
      <c r="BT321" s="5">
        <v>1</v>
      </c>
      <c r="BU321" s="5">
        <v>25</v>
      </c>
      <c r="BV321" s="5">
        <v>25</v>
      </c>
      <c r="BW321" s="5">
        <v>6</v>
      </c>
      <c r="BX321" s="5">
        <v>2</v>
      </c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>
        <v>1</v>
      </c>
      <c r="CZ321" s="5">
        <v>47</v>
      </c>
      <c r="DA321" s="5">
        <v>15</v>
      </c>
      <c r="DB321" s="5">
        <v>7</v>
      </c>
      <c r="DC321" s="5">
        <v>354</v>
      </c>
      <c r="DD321" s="5">
        <v>1</v>
      </c>
      <c r="DE321" s="5"/>
      <c r="DF321" s="5"/>
      <c r="DG321" s="5">
        <v>18</v>
      </c>
      <c r="DH321" s="5">
        <v>7</v>
      </c>
      <c r="DI321" s="5">
        <v>2</v>
      </c>
      <c r="DJ321" s="5">
        <v>11</v>
      </c>
      <c r="DK321" s="5">
        <v>6</v>
      </c>
      <c r="DL321" s="5">
        <v>6</v>
      </c>
      <c r="DM321" s="5">
        <v>8</v>
      </c>
      <c r="DN321" s="5">
        <v>9</v>
      </c>
      <c r="DO321" s="5">
        <v>6</v>
      </c>
      <c r="DP321" s="5">
        <v>3</v>
      </c>
      <c r="DQ321" s="5">
        <v>84</v>
      </c>
      <c r="DR321" s="5">
        <v>87</v>
      </c>
      <c r="DS321" s="5">
        <v>83</v>
      </c>
      <c r="DT321" s="5">
        <v>24</v>
      </c>
      <c r="DU321" s="5">
        <v>8</v>
      </c>
      <c r="DV321" s="5">
        <v>10</v>
      </c>
      <c r="DW321" s="5"/>
      <c r="DX321" s="5"/>
      <c r="DY321" s="5">
        <v>26</v>
      </c>
      <c r="DZ321" s="5">
        <v>22</v>
      </c>
      <c r="EA321" s="5">
        <v>18</v>
      </c>
      <c r="EB321" s="5">
        <v>20</v>
      </c>
      <c r="EC321" s="5">
        <v>6</v>
      </c>
      <c r="ED321" s="5">
        <v>7</v>
      </c>
      <c r="EE321" s="5"/>
      <c r="EF321" s="5">
        <v>4</v>
      </c>
      <c r="EG321" s="5">
        <v>20</v>
      </c>
      <c r="EH321" s="5">
        <v>21</v>
      </c>
      <c r="EI321" s="5">
        <v>16</v>
      </c>
      <c r="EJ321" s="5">
        <v>10</v>
      </c>
      <c r="EK321" s="5">
        <v>4</v>
      </c>
      <c r="EL321" s="5">
        <v>7</v>
      </c>
      <c r="EM321" s="5"/>
      <c r="EN321" s="5">
        <v>2</v>
      </c>
      <c r="EO321" s="5">
        <v>19</v>
      </c>
      <c r="EP321" s="5">
        <v>37</v>
      </c>
      <c r="EQ321" s="5">
        <v>26</v>
      </c>
      <c r="ER321" s="5">
        <v>6</v>
      </c>
    </row>
    <row r="322" spans="1:148" ht="15" x14ac:dyDescent="0.25">
      <c r="A322" s="4" t="s">
        <v>660</v>
      </c>
      <c r="B322" t="s">
        <v>22</v>
      </c>
      <c r="C322" t="s">
        <v>23</v>
      </c>
      <c r="D322" t="s">
        <v>598</v>
      </c>
      <c r="E322" t="s">
        <v>446</v>
      </c>
      <c r="F322" t="s">
        <v>661</v>
      </c>
      <c r="G322" t="s">
        <v>49</v>
      </c>
      <c r="H322" s="5">
        <v>23.44</v>
      </c>
      <c r="I322" s="5">
        <v>566</v>
      </c>
      <c r="J322" s="9">
        <f t="shared" si="84"/>
        <v>-11.48409893992933</v>
      </c>
      <c r="K322" s="9">
        <f t="shared" si="85"/>
        <v>3.5335689045936398</v>
      </c>
      <c r="L322" s="10">
        <f t="shared" si="91"/>
        <v>0.14664310954063603</v>
      </c>
      <c r="M322" s="10">
        <f t="shared" si="92"/>
        <v>0.59010600706713778</v>
      </c>
      <c r="N322" s="10">
        <f t="shared" si="93"/>
        <v>0.26325088339222613</v>
      </c>
      <c r="O322" s="10">
        <f t="shared" si="94"/>
        <v>0.42281879194630873</v>
      </c>
      <c r="P322" s="11">
        <f t="shared" si="86"/>
        <v>37.455830388692576</v>
      </c>
      <c r="Q322" s="10">
        <f t="shared" si="87"/>
        <v>1.4970059880239521E-2</v>
      </c>
      <c r="R322" s="10">
        <f t="shared" si="95"/>
        <v>0.4</v>
      </c>
      <c r="S322" s="10">
        <f t="shared" si="96"/>
        <v>0</v>
      </c>
      <c r="T322" s="10">
        <f t="shared" si="97"/>
        <v>1</v>
      </c>
      <c r="U322" s="11">
        <f t="shared" si="88"/>
        <v>12</v>
      </c>
      <c r="V322" s="11">
        <f t="shared" si="89"/>
        <v>28</v>
      </c>
      <c r="W322" s="11">
        <f t="shared" si="98"/>
        <v>83</v>
      </c>
      <c r="X322" s="9">
        <f t="shared" si="99"/>
        <v>0</v>
      </c>
      <c r="Y322" s="9">
        <f t="shared" si="100"/>
        <v>0</v>
      </c>
      <c r="Z322" s="10" t="e">
        <f t="shared" si="101"/>
        <v>#DIV/0!</v>
      </c>
      <c r="AA322" s="10"/>
      <c r="AB322" s="11">
        <f t="shared" si="102"/>
        <v>133.33333333333334</v>
      </c>
      <c r="AC322" s="11">
        <f t="shared" si="103"/>
        <v>47.703180212014132</v>
      </c>
      <c r="AD322" s="11">
        <f t="shared" si="90"/>
        <v>7.0671378091872787</v>
      </c>
      <c r="AE322" s="9" t="e">
        <f t="shared" si="104"/>
        <v>#DIV/0!</v>
      </c>
      <c r="AF322" s="5">
        <v>8</v>
      </c>
      <c r="AG322" s="5">
        <v>15</v>
      </c>
      <c r="AH322" s="5">
        <v>36</v>
      </c>
      <c r="AI322" s="5">
        <v>4</v>
      </c>
      <c r="AJ322" s="5">
        <v>20</v>
      </c>
      <c r="AK322" s="5">
        <v>334</v>
      </c>
      <c r="AL322" s="5">
        <v>149</v>
      </c>
      <c r="AM322" s="5">
        <v>2</v>
      </c>
      <c r="AN322" s="5">
        <v>10</v>
      </c>
      <c r="AO322" s="5"/>
      <c r="AP322" s="5"/>
      <c r="AQ322" s="5">
        <v>44</v>
      </c>
      <c r="AR322" s="5">
        <v>33</v>
      </c>
      <c r="AS322" s="5">
        <v>18</v>
      </c>
      <c r="AT322" s="5">
        <v>15</v>
      </c>
      <c r="AU322" s="5">
        <v>246</v>
      </c>
      <c r="AV322" s="5">
        <v>246</v>
      </c>
      <c r="AW322" s="5">
        <v>246</v>
      </c>
      <c r="AX322" s="5">
        <v>244</v>
      </c>
      <c r="AY322" s="5">
        <v>117</v>
      </c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>
        <v>1</v>
      </c>
      <c r="BO322" s="5">
        <v>2</v>
      </c>
      <c r="BP322" s="5">
        <v>2</v>
      </c>
      <c r="BQ322" s="5"/>
      <c r="BR322" s="5"/>
      <c r="BS322" s="5">
        <v>53</v>
      </c>
      <c r="BT322" s="5">
        <v>1</v>
      </c>
      <c r="BU322" s="5">
        <v>25</v>
      </c>
      <c r="BV322" s="5">
        <v>24</v>
      </c>
      <c r="BW322" s="5"/>
      <c r="BX322" s="5">
        <v>2</v>
      </c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>
        <v>1</v>
      </c>
      <c r="CZ322" s="5">
        <v>27</v>
      </c>
      <c r="DA322" s="5">
        <v>10</v>
      </c>
      <c r="DB322" s="5">
        <v>14</v>
      </c>
      <c r="DC322" s="5">
        <v>659</v>
      </c>
      <c r="DD322" s="5"/>
      <c r="DE322" s="5">
        <v>5</v>
      </c>
      <c r="DF322" s="5">
        <v>4</v>
      </c>
      <c r="DG322" s="5">
        <v>5</v>
      </c>
      <c r="DH322" s="5">
        <v>2</v>
      </c>
      <c r="DI322" s="5"/>
      <c r="DJ322" s="5"/>
      <c r="DK322" s="5">
        <v>2</v>
      </c>
      <c r="DL322" s="5">
        <v>10</v>
      </c>
      <c r="DM322" s="5">
        <v>17</v>
      </c>
      <c r="DN322" s="5">
        <v>5</v>
      </c>
      <c r="DO322" s="5">
        <v>5</v>
      </c>
      <c r="DP322" s="5"/>
      <c r="DQ322" s="5">
        <v>212</v>
      </c>
      <c r="DR322" s="5">
        <v>222</v>
      </c>
      <c r="DS322" s="5">
        <v>206</v>
      </c>
      <c r="DT322" s="5">
        <v>4</v>
      </c>
      <c r="DU322" s="5">
        <v>6</v>
      </c>
      <c r="DV322" s="5">
        <v>10</v>
      </c>
      <c r="DW322" s="5"/>
      <c r="DX322" s="5">
        <v>1</v>
      </c>
      <c r="DY322" s="5">
        <v>20</v>
      </c>
      <c r="DZ322" s="5">
        <v>30</v>
      </c>
      <c r="EA322" s="5">
        <v>6</v>
      </c>
      <c r="EB322" s="5">
        <v>6</v>
      </c>
      <c r="EC322" s="5">
        <v>2</v>
      </c>
      <c r="ED322" s="5">
        <v>9</v>
      </c>
      <c r="EE322" s="5"/>
      <c r="EF322" s="5"/>
      <c r="EG322" s="5">
        <v>33</v>
      </c>
      <c r="EH322" s="5">
        <v>18</v>
      </c>
      <c r="EI322" s="5">
        <v>8</v>
      </c>
      <c r="EJ322" s="5">
        <v>9</v>
      </c>
      <c r="EK322" s="5">
        <v>2</v>
      </c>
      <c r="EL322" s="5">
        <v>9</v>
      </c>
      <c r="EM322" s="5"/>
      <c r="EN322" s="5">
        <v>1</v>
      </c>
      <c r="EO322" s="5">
        <v>20</v>
      </c>
      <c r="EP322" s="5">
        <v>32</v>
      </c>
      <c r="EQ322" s="5">
        <v>13</v>
      </c>
      <c r="ER322" s="5">
        <v>7</v>
      </c>
    </row>
    <row r="323" spans="1:148" ht="15" x14ac:dyDescent="0.25">
      <c r="A323" s="4" t="s">
        <v>662</v>
      </c>
      <c r="B323" t="s">
        <v>22</v>
      </c>
      <c r="C323" t="s">
        <v>23</v>
      </c>
      <c r="D323" t="s">
        <v>598</v>
      </c>
      <c r="E323" t="s">
        <v>446</v>
      </c>
      <c r="F323" t="s">
        <v>663</v>
      </c>
      <c r="G323" t="s">
        <v>49</v>
      </c>
      <c r="H323" s="5">
        <v>14.41</v>
      </c>
      <c r="I323" s="5">
        <v>559</v>
      </c>
      <c r="J323" s="9">
        <f t="shared" si="84"/>
        <v>-7.1556350626118057</v>
      </c>
      <c r="K323" s="9">
        <f t="shared" si="85"/>
        <v>0.89445438282647571</v>
      </c>
      <c r="L323" s="10">
        <f t="shared" si="91"/>
        <v>0.16279069767441862</v>
      </c>
      <c r="M323" s="10">
        <f t="shared" si="92"/>
        <v>0.57423971377459748</v>
      </c>
      <c r="N323" s="10">
        <f t="shared" si="93"/>
        <v>0.2629695885509839</v>
      </c>
      <c r="O323" s="10">
        <f t="shared" si="94"/>
        <v>0.45578231292517007</v>
      </c>
      <c r="P323" s="11">
        <f t="shared" si="86"/>
        <v>37.388193202146688</v>
      </c>
      <c r="Q323" s="10">
        <f t="shared" si="87"/>
        <v>1.8691588785046728E-2</v>
      </c>
      <c r="R323" s="10">
        <f t="shared" si="95"/>
        <v>0.16666666666666666</v>
      </c>
      <c r="S323" s="10">
        <f t="shared" si="96"/>
        <v>0.16666666666666666</v>
      </c>
      <c r="T323" s="10">
        <f t="shared" si="97"/>
        <v>1</v>
      </c>
      <c r="U323" s="11">
        <f t="shared" si="88"/>
        <v>17</v>
      </c>
      <c r="V323" s="11">
        <f t="shared" si="89"/>
        <v>24</v>
      </c>
      <c r="W323" s="11">
        <f t="shared" si="98"/>
        <v>91</v>
      </c>
      <c r="X323" s="9">
        <f t="shared" si="99"/>
        <v>1.7889087656529516</v>
      </c>
      <c r="Y323" s="9">
        <f t="shared" si="100"/>
        <v>0</v>
      </c>
      <c r="Z323" s="10" t="e">
        <f t="shared" si="101"/>
        <v>#DIV/0!</v>
      </c>
      <c r="AA323" s="10"/>
      <c r="AB323" s="11">
        <f t="shared" si="102"/>
        <v>166.66666666666666</v>
      </c>
      <c r="AC323" s="11">
        <f t="shared" si="103"/>
        <v>406.08228980322002</v>
      </c>
      <c r="AD323" s="11">
        <f t="shared" si="90"/>
        <v>7.1556350626118066</v>
      </c>
      <c r="AE323" s="9" t="e">
        <f t="shared" si="104"/>
        <v>#DIV/0!</v>
      </c>
      <c r="AF323" s="5">
        <v>12</v>
      </c>
      <c r="AG323" s="5">
        <v>12</v>
      </c>
      <c r="AH323" s="5">
        <v>37</v>
      </c>
      <c r="AI323" s="5">
        <v>6</v>
      </c>
      <c r="AJ323" s="5">
        <v>24</v>
      </c>
      <c r="AK323" s="5">
        <v>321</v>
      </c>
      <c r="AL323" s="5">
        <v>147</v>
      </c>
      <c r="AM323" s="5">
        <v>3</v>
      </c>
      <c r="AN323" s="5">
        <v>9</v>
      </c>
      <c r="AO323" s="5"/>
      <c r="AP323" s="5">
        <v>1</v>
      </c>
      <c r="AQ323" s="5">
        <v>35</v>
      </c>
      <c r="AR323" s="5">
        <v>31</v>
      </c>
      <c r="AS323" s="5">
        <v>19</v>
      </c>
      <c r="AT323" s="5">
        <v>20</v>
      </c>
      <c r="AU323" s="5">
        <v>216</v>
      </c>
      <c r="AV323" s="5">
        <v>216</v>
      </c>
      <c r="AW323" s="5">
        <v>216</v>
      </c>
      <c r="AX323" s="5">
        <v>232</v>
      </c>
      <c r="AY323" s="5">
        <v>143</v>
      </c>
      <c r="AZ323" s="5"/>
      <c r="BA323" s="5">
        <v>1</v>
      </c>
      <c r="BB323" s="5"/>
      <c r="BC323" s="5">
        <v>1</v>
      </c>
      <c r="BD323" s="5"/>
      <c r="BE323" s="5">
        <v>11294</v>
      </c>
      <c r="BF323" s="5"/>
      <c r="BG323" s="5">
        <v>1</v>
      </c>
      <c r="BH323" s="5"/>
      <c r="BI323" s="5"/>
      <c r="BJ323" s="5"/>
      <c r="BK323" s="5"/>
      <c r="BL323" s="5"/>
      <c r="BM323" s="5"/>
      <c r="BN323" s="5">
        <v>1</v>
      </c>
      <c r="BO323" s="5"/>
      <c r="BP323" s="5">
        <v>11</v>
      </c>
      <c r="BQ323" s="5"/>
      <c r="BR323" s="5"/>
      <c r="BS323" s="5">
        <v>21</v>
      </c>
      <c r="BT323" s="5">
        <v>1</v>
      </c>
      <c r="BU323" s="5">
        <v>25</v>
      </c>
      <c r="BV323" s="5">
        <v>18</v>
      </c>
      <c r="BW323" s="5"/>
      <c r="BX323" s="5">
        <v>2</v>
      </c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>
        <v>1</v>
      </c>
      <c r="CZ323" s="5">
        <v>227</v>
      </c>
      <c r="DA323" s="5">
        <v>65</v>
      </c>
      <c r="DB323" s="5">
        <v>14</v>
      </c>
      <c r="DC323" s="5">
        <v>1150</v>
      </c>
      <c r="DD323" s="5"/>
      <c r="DE323" s="5">
        <v>5</v>
      </c>
      <c r="DF323" s="5">
        <v>4</v>
      </c>
      <c r="DG323" s="5">
        <v>6</v>
      </c>
      <c r="DH323" s="5">
        <v>1</v>
      </c>
      <c r="DI323" s="5"/>
      <c r="DJ323" s="5">
        <v>1</v>
      </c>
      <c r="DK323" s="5">
        <v>1</v>
      </c>
      <c r="DL323" s="5">
        <v>2</v>
      </c>
      <c r="DM323" s="5">
        <v>7</v>
      </c>
      <c r="DN323" s="5">
        <v>2</v>
      </c>
      <c r="DO323" s="5">
        <v>1</v>
      </c>
      <c r="DP323" s="5">
        <v>1</v>
      </c>
      <c r="DQ323" s="5">
        <v>209</v>
      </c>
      <c r="DR323" s="5">
        <v>224</v>
      </c>
      <c r="DS323" s="5">
        <v>209</v>
      </c>
      <c r="DT323" s="5">
        <v>2</v>
      </c>
      <c r="DU323" s="5">
        <v>4</v>
      </c>
      <c r="DV323" s="5">
        <v>11</v>
      </c>
      <c r="DW323" s="5"/>
      <c r="DX323" s="5"/>
      <c r="DY323" s="5">
        <v>43</v>
      </c>
      <c r="DZ323" s="5">
        <v>34</v>
      </c>
      <c r="EA323" s="5">
        <v>13</v>
      </c>
      <c r="EB323" s="5">
        <v>23</v>
      </c>
      <c r="EC323" s="5">
        <v>5</v>
      </c>
      <c r="ED323" s="5">
        <v>7</v>
      </c>
      <c r="EE323" s="5"/>
      <c r="EF323" s="5">
        <v>1</v>
      </c>
      <c r="EG323" s="5">
        <v>39</v>
      </c>
      <c r="EH323" s="5">
        <v>44</v>
      </c>
      <c r="EI323" s="5">
        <v>20</v>
      </c>
      <c r="EJ323" s="5">
        <v>13</v>
      </c>
      <c r="EK323" s="5">
        <v>5</v>
      </c>
      <c r="EL323" s="5">
        <v>6</v>
      </c>
      <c r="EM323" s="5"/>
      <c r="EN323" s="5">
        <v>1</v>
      </c>
      <c r="EO323" s="5">
        <v>39</v>
      </c>
      <c r="EP323" s="5">
        <v>42</v>
      </c>
      <c r="EQ323" s="5">
        <v>24</v>
      </c>
      <c r="ER323" s="5">
        <v>18</v>
      </c>
    </row>
    <row r="324" spans="1:148" ht="15" x14ac:dyDescent="0.25">
      <c r="A324" s="4" t="s">
        <v>664</v>
      </c>
      <c r="B324" t="s">
        <v>22</v>
      </c>
      <c r="C324" t="s">
        <v>23</v>
      </c>
      <c r="D324" t="s">
        <v>598</v>
      </c>
      <c r="E324" t="s">
        <v>446</v>
      </c>
      <c r="F324" t="s">
        <v>665</v>
      </c>
      <c r="G324" t="s">
        <v>49</v>
      </c>
      <c r="H324" s="5">
        <v>19.25</v>
      </c>
      <c r="I324" s="5">
        <v>660</v>
      </c>
      <c r="J324" s="9">
        <f t="shared" si="84"/>
        <v>-8.3333333333333321</v>
      </c>
      <c r="K324" s="9">
        <f t="shared" si="85"/>
        <v>-1.8939393939393938</v>
      </c>
      <c r="L324" s="10">
        <f t="shared" si="91"/>
        <v>0.16969696969696971</v>
      </c>
      <c r="M324" s="10">
        <f t="shared" si="92"/>
        <v>0.54696969696969699</v>
      </c>
      <c r="N324" s="10">
        <f t="shared" si="93"/>
        <v>0.28333333333333333</v>
      </c>
      <c r="O324" s="10">
        <f t="shared" si="94"/>
        <v>0.47593582887700536</v>
      </c>
      <c r="P324" s="11">
        <f t="shared" si="86"/>
        <v>36.969696969696969</v>
      </c>
      <c r="Q324" s="10">
        <f t="shared" si="87"/>
        <v>1.3850415512465374E-2</v>
      </c>
      <c r="R324" s="10">
        <f t="shared" si="95"/>
        <v>0.4</v>
      </c>
      <c r="S324" s="10">
        <f t="shared" si="96"/>
        <v>0.4</v>
      </c>
      <c r="T324" s="10">
        <f t="shared" si="97"/>
        <v>0.97635135135135132</v>
      </c>
      <c r="U324" s="11">
        <f t="shared" si="88"/>
        <v>27</v>
      </c>
      <c r="V324" s="11">
        <f t="shared" si="89"/>
        <v>39</v>
      </c>
      <c r="W324" s="11">
        <f t="shared" si="98"/>
        <v>112</v>
      </c>
      <c r="X324" s="9">
        <f t="shared" si="99"/>
        <v>0</v>
      </c>
      <c r="Y324" s="9">
        <f t="shared" si="100"/>
        <v>0</v>
      </c>
      <c r="Z324" s="10">
        <f t="shared" si="101"/>
        <v>1.0309278350515464E-2</v>
      </c>
      <c r="AA324" s="10"/>
      <c r="AB324" s="11">
        <f t="shared" si="102"/>
        <v>95.238095238095227</v>
      </c>
      <c r="AC324" s="11">
        <f t="shared" si="103"/>
        <v>30.303030303030305</v>
      </c>
      <c r="AD324" s="11">
        <f t="shared" si="90"/>
        <v>7.5757575757575761</v>
      </c>
      <c r="AE324" s="9">
        <f t="shared" si="104"/>
        <v>0.59793814432989689</v>
      </c>
      <c r="AF324" s="5">
        <v>20</v>
      </c>
      <c r="AG324" s="5">
        <v>21</v>
      </c>
      <c r="AH324" s="5">
        <v>44</v>
      </c>
      <c r="AI324" s="5">
        <v>4</v>
      </c>
      <c r="AJ324" s="5">
        <v>23</v>
      </c>
      <c r="AK324" s="5">
        <v>361</v>
      </c>
      <c r="AL324" s="5">
        <v>187</v>
      </c>
      <c r="AM324" s="5">
        <v>5</v>
      </c>
      <c r="AN324" s="5">
        <v>10</v>
      </c>
      <c r="AO324" s="5"/>
      <c r="AP324" s="5"/>
      <c r="AQ324" s="5">
        <v>37</v>
      </c>
      <c r="AR324" s="5">
        <v>49</v>
      </c>
      <c r="AS324" s="5">
        <v>13</v>
      </c>
      <c r="AT324" s="5">
        <v>32</v>
      </c>
      <c r="AU324" s="5">
        <v>296</v>
      </c>
      <c r="AV324" s="5">
        <v>289</v>
      </c>
      <c r="AW324" s="5"/>
      <c r="AX324" s="5">
        <v>294</v>
      </c>
      <c r="AY324" s="5">
        <v>123</v>
      </c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>
        <v>10</v>
      </c>
      <c r="BQ324" s="5"/>
      <c r="BR324" s="5"/>
      <c r="BS324" s="5">
        <v>37</v>
      </c>
      <c r="BT324" s="5">
        <v>1</v>
      </c>
      <c r="BU324" s="5">
        <v>33</v>
      </c>
      <c r="BV324" s="5">
        <v>18</v>
      </c>
      <c r="BW324" s="5"/>
      <c r="BX324" s="5">
        <v>2</v>
      </c>
      <c r="BY324" s="5"/>
      <c r="BZ324" s="5">
        <v>2</v>
      </c>
      <c r="CA324" s="5">
        <v>97</v>
      </c>
      <c r="CB324" s="5"/>
      <c r="CC324" s="5">
        <v>16</v>
      </c>
      <c r="CD324" s="5">
        <v>64</v>
      </c>
      <c r="CE324" s="5">
        <v>39</v>
      </c>
      <c r="CF324" s="5">
        <v>58</v>
      </c>
      <c r="CG324" s="5">
        <v>24</v>
      </c>
      <c r="CH324" s="5">
        <v>58</v>
      </c>
      <c r="CI324" s="5">
        <v>1</v>
      </c>
      <c r="CJ324" s="5">
        <v>7</v>
      </c>
      <c r="CK324" s="5"/>
      <c r="CL324" s="5">
        <v>1</v>
      </c>
      <c r="CM324" s="5">
        <v>1</v>
      </c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>
        <v>1</v>
      </c>
      <c r="CZ324" s="5">
        <v>20</v>
      </c>
      <c r="DA324" s="5">
        <v>10</v>
      </c>
      <c r="DB324" s="5">
        <v>25</v>
      </c>
      <c r="DC324" s="5">
        <v>305</v>
      </c>
      <c r="DD324" s="5"/>
      <c r="DE324" s="5">
        <v>7</v>
      </c>
      <c r="DF324" s="5">
        <v>5</v>
      </c>
      <c r="DG324" s="5">
        <v>5</v>
      </c>
      <c r="DH324" s="5">
        <v>2</v>
      </c>
      <c r="DI324" s="5"/>
      <c r="DJ324" s="5">
        <v>2</v>
      </c>
      <c r="DK324" s="5"/>
      <c r="DL324" s="5">
        <v>4</v>
      </c>
      <c r="DM324" s="5">
        <v>7</v>
      </c>
      <c r="DN324" s="5">
        <v>4</v>
      </c>
      <c r="DO324" s="5">
        <v>3</v>
      </c>
      <c r="DP324" s="5">
        <v>1</v>
      </c>
      <c r="DQ324" s="5">
        <v>244</v>
      </c>
      <c r="DR324" s="5">
        <v>252</v>
      </c>
      <c r="DS324" s="5">
        <v>241</v>
      </c>
      <c r="DT324" s="5">
        <v>12</v>
      </c>
      <c r="DU324" s="5">
        <v>10</v>
      </c>
      <c r="DV324" s="5">
        <v>8</v>
      </c>
      <c r="DW324" s="5"/>
      <c r="DX324" s="5">
        <v>3</v>
      </c>
      <c r="DY324" s="5">
        <v>33</v>
      </c>
      <c r="DZ324" s="5">
        <v>34</v>
      </c>
      <c r="EA324" s="5">
        <v>16</v>
      </c>
      <c r="EB324" s="5">
        <v>16</v>
      </c>
      <c r="EC324" s="5">
        <v>7</v>
      </c>
      <c r="ED324" s="5">
        <v>17</v>
      </c>
      <c r="EE324" s="5"/>
      <c r="EF324" s="5">
        <v>1</v>
      </c>
      <c r="EG324" s="5">
        <v>39</v>
      </c>
      <c r="EH324" s="5">
        <v>55</v>
      </c>
      <c r="EI324" s="5">
        <v>37</v>
      </c>
      <c r="EJ324" s="5">
        <v>20</v>
      </c>
      <c r="EK324" s="5">
        <v>5</v>
      </c>
      <c r="EL324" s="5">
        <v>14</v>
      </c>
      <c r="EM324" s="5"/>
      <c r="EN324" s="5">
        <v>2</v>
      </c>
      <c r="EO324" s="5">
        <v>44</v>
      </c>
      <c r="EP324" s="5">
        <v>58</v>
      </c>
      <c r="EQ324" s="5">
        <v>18</v>
      </c>
      <c r="ER324" s="5">
        <v>21</v>
      </c>
    </row>
    <row r="325" spans="1:148" ht="15" x14ac:dyDescent="0.25">
      <c r="A325" s="4" t="s">
        <v>666</v>
      </c>
      <c r="B325" t="s">
        <v>22</v>
      </c>
      <c r="C325" t="s">
        <v>23</v>
      </c>
      <c r="D325" t="s">
        <v>598</v>
      </c>
      <c r="E325" t="s">
        <v>446</v>
      </c>
      <c r="F325" t="s">
        <v>667</v>
      </c>
      <c r="G325" t="s">
        <v>49</v>
      </c>
      <c r="H325" s="5">
        <v>20.56</v>
      </c>
      <c r="I325" s="5">
        <v>852</v>
      </c>
      <c r="J325" s="9">
        <f t="shared" si="84"/>
        <v>-8.509389671361502</v>
      </c>
      <c r="K325" s="9">
        <f t="shared" si="85"/>
        <v>-1.7605633802816902</v>
      </c>
      <c r="L325" s="10">
        <f t="shared" si="91"/>
        <v>0.14906103286384975</v>
      </c>
      <c r="M325" s="10">
        <f t="shared" si="92"/>
        <v>0.61032863849765262</v>
      </c>
      <c r="N325" s="10">
        <f t="shared" si="93"/>
        <v>0.24061032863849766</v>
      </c>
      <c r="O325" s="10">
        <f t="shared" si="94"/>
        <v>0.4975609756097561</v>
      </c>
      <c r="P325" s="11">
        <f t="shared" si="86"/>
        <v>40.727699530516432</v>
      </c>
      <c r="Q325" s="10">
        <f t="shared" si="87"/>
        <v>2.1153846153846155E-2</v>
      </c>
      <c r="R325" s="10">
        <f t="shared" si="95"/>
        <v>0.27272727272727271</v>
      </c>
      <c r="S325" s="10">
        <f t="shared" si="96"/>
        <v>0.18181818181818182</v>
      </c>
      <c r="T325" s="10">
        <f t="shared" si="97"/>
        <v>0.99722222222222223</v>
      </c>
      <c r="U325" s="11">
        <f t="shared" si="88"/>
        <v>26</v>
      </c>
      <c r="V325" s="11">
        <f t="shared" si="89"/>
        <v>44</v>
      </c>
      <c r="W325" s="11">
        <f t="shared" si="98"/>
        <v>127</v>
      </c>
      <c r="X325" s="9">
        <f t="shared" si="99"/>
        <v>1.1737089201877935</v>
      </c>
      <c r="Y325" s="9">
        <f t="shared" si="100"/>
        <v>0</v>
      </c>
      <c r="Z325" s="10">
        <f t="shared" si="101"/>
        <v>0.18604651162790697</v>
      </c>
      <c r="AA325" s="10"/>
      <c r="AB325" s="11">
        <f t="shared" si="102"/>
        <v>95.238095238095227</v>
      </c>
      <c r="AC325" s="11">
        <f t="shared" si="103"/>
        <v>14.084507042253522</v>
      </c>
      <c r="AD325" s="11">
        <f t="shared" si="90"/>
        <v>3.5211267605633805</v>
      </c>
      <c r="AE325" s="9">
        <f t="shared" si="104"/>
        <v>1</v>
      </c>
      <c r="AF325" s="5">
        <v>22</v>
      </c>
      <c r="AG325" s="5">
        <v>21</v>
      </c>
      <c r="AH325" s="5">
        <v>53</v>
      </c>
      <c r="AI325" s="5">
        <v>6</v>
      </c>
      <c r="AJ325" s="5">
        <v>25</v>
      </c>
      <c r="AK325" s="5">
        <v>520</v>
      </c>
      <c r="AL325" s="5">
        <v>205</v>
      </c>
      <c r="AM325" s="5">
        <v>3</v>
      </c>
      <c r="AN325" s="5">
        <v>11</v>
      </c>
      <c r="AO325" s="5"/>
      <c r="AP325" s="5">
        <v>1</v>
      </c>
      <c r="AQ325" s="5">
        <v>44</v>
      </c>
      <c r="AR325" s="5">
        <v>67</v>
      </c>
      <c r="AS325" s="5">
        <v>18</v>
      </c>
      <c r="AT325" s="5">
        <v>37</v>
      </c>
      <c r="AU325" s="5">
        <v>360</v>
      </c>
      <c r="AV325" s="5">
        <v>359</v>
      </c>
      <c r="AW325" s="5">
        <v>310</v>
      </c>
      <c r="AX325" s="5">
        <v>350</v>
      </c>
      <c r="AY325" s="5">
        <v>159</v>
      </c>
      <c r="AZ325" s="5">
        <v>1</v>
      </c>
      <c r="BA325" s="5">
        <v>1</v>
      </c>
      <c r="BB325" s="5"/>
      <c r="BC325" s="5">
        <v>1</v>
      </c>
      <c r="BD325" s="5"/>
      <c r="BE325" s="5">
        <v>9741</v>
      </c>
      <c r="BF325" s="5"/>
      <c r="BG325" s="5"/>
      <c r="BH325" s="5"/>
      <c r="BI325" s="5"/>
      <c r="BJ325" s="5"/>
      <c r="BK325" s="5"/>
      <c r="BL325" s="5"/>
      <c r="BM325" s="5"/>
      <c r="BN325" s="5">
        <v>8</v>
      </c>
      <c r="BO325" s="5"/>
      <c r="BP325" s="5">
        <v>12</v>
      </c>
      <c r="BQ325" s="5"/>
      <c r="BR325" s="5"/>
      <c r="BS325" s="5">
        <v>60</v>
      </c>
      <c r="BT325" s="5">
        <v>1</v>
      </c>
      <c r="BU325" s="5">
        <v>50</v>
      </c>
      <c r="BV325" s="5">
        <v>26</v>
      </c>
      <c r="BW325" s="5">
        <v>2</v>
      </c>
      <c r="BX325" s="5">
        <v>2</v>
      </c>
      <c r="BY325" s="5"/>
      <c r="BZ325" s="5">
        <v>1</v>
      </c>
      <c r="CA325" s="5">
        <v>129</v>
      </c>
      <c r="CB325" s="5"/>
      <c r="CC325" s="5">
        <v>17</v>
      </c>
      <c r="CD325" s="5">
        <v>89</v>
      </c>
      <c r="CE325" s="5">
        <v>65</v>
      </c>
      <c r="CF325" s="5">
        <v>64</v>
      </c>
      <c r="CG325" s="5">
        <v>40</v>
      </c>
      <c r="CH325" s="5">
        <v>129</v>
      </c>
      <c r="CI325" s="5">
        <v>1</v>
      </c>
      <c r="CJ325" s="5">
        <v>16</v>
      </c>
      <c r="CK325" s="5"/>
      <c r="CL325" s="5">
        <v>24</v>
      </c>
      <c r="CM325" s="5">
        <v>1</v>
      </c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>
        <v>1</v>
      </c>
      <c r="CZ325" s="5">
        <v>12</v>
      </c>
      <c r="DA325" s="5">
        <v>23</v>
      </c>
      <c r="DB325" s="5">
        <v>15</v>
      </c>
      <c r="DC325" s="5">
        <v>2900</v>
      </c>
      <c r="DD325" s="5">
        <v>1</v>
      </c>
      <c r="DE325" s="5">
        <v>3</v>
      </c>
      <c r="DF325" s="5">
        <v>3</v>
      </c>
      <c r="DG325" s="5">
        <v>11</v>
      </c>
      <c r="DH325" s="5">
        <v>3</v>
      </c>
      <c r="DI325" s="5"/>
      <c r="DJ325" s="5">
        <v>2</v>
      </c>
      <c r="DK325" s="5">
        <v>1</v>
      </c>
      <c r="DL325" s="5">
        <v>2</v>
      </c>
      <c r="DM325" s="5">
        <v>9</v>
      </c>
      <c r="DN325" s="5">
        <v>6</v>
      </c>
      <c r="DO325" s="5">
        <v>6</v>
      </c>
      <c r="DP325" s="5"/>
      <c r="DQ325" s="5">
        <v>347</v>
      </c>
      <c r="DR325" s="5">
        <v>376</v>
      </c>
      <c r="DS325" s="5">
        <v>343</v>
      </c>
      <c r="DT325" s="5">
        <v>12</v>
      </c>
      <c r="DU325" s="5">
        <v>8</v>
      </c>
      <c r="DV325" s="5">
        <v>18</v>
      </c>
      <c r="DW325" s="5"/>
      <c r="DX325" s="5">
        <v>2</v>
      </c>
      <c r="DY325" s="5">
        <v>68</v>
      </c>
      <c r="DZ325" s="5">
        <v>64</v>
      </c>
      <c r="EA325" s="5">
        <v>35</v>
      </c>
      <c r="EB325" s="5">
        <v>35</v>
      </c>
      <c r="EC325" s="5">
        <v>7</v>
      </c>
      <c r="ED325" s="5">
        <v>13</v>
      </c>
      <c r="EE325" s="5"/>
      <c r="EF325" s="5"/>
      <c r="EG325" s="5">
        <v>41</v>
      </c>
      <c r="EH325" s="5">
        <v>43</v>
      </c>
      <c r="EI325" s="5">
        <v>23</v>
      </c>
      <c r="EJ325" s="5">
        <v>18</v>
      </c>
      <c r="EK325" s="5">
        <v>8</v>
      </c>
      <c r="EL325" s="5">
        <v>13</v>
      </c>
      <c r="EM325" s="5"/>
      <c r="EN325" s="5">
        <v>3</v>
      </c>
      <c r="EO325" s="5">
        <v>47</v>
      </c>
      <c r="EP325" s="5">
        <v>52</v>
      </c>
      <c r="EQ325" s="5">
        <v>21</v>
      </c>
      <c r="ER325" s="5">
        <v>13</v>
      </c>
    </row>
    <row r="326" spans="1:148" ht="15" x14ac:dyDescent="0.25">
      <c r="A326" s="4" t="s">
        <v>668</v>
      </c>
      <c r="B326" t="s">
        <v>22</v>
      </c>
      <c r="C326" t="s">
        <v>23</v>
      </c>
      <c r="D326" t="s">
        <v>598</v>
      </c>
      <c r="E326" t="s">
        <v>446</v>
      </c>
      <c r="F326" t="s">
        <v>669</v>
      </c>
      <c r="G326" t="s">
        <v>35</v>
      </c>
      <c r="H326" s="5">
        <v>12.19</v>
      </c>
      <c r="I326" s="5">
        <v>115</v>
      </c>
      <c r="J326" s="9">
        <f t="shared" si="84"/>
        <v>0</v>
      </c>
      <c r="K326" s="9">
        <f t="shared" si="85"/>
        <v>-10.869565217391305</v>
      </c>
      <c r="L326" s="10">
        <f t="shared" si="91"/>
        <v>0.20869565217391303</v>
      </c>
      <c r="M326" s="10">
        <f t="shared" si="92"/>
        <v>0.4956521739130435</v>
      </c>
      <c r="N326" s="10">
        <f t="shared" si="93"/>
        <v>0.29565217391304349</v>
      </c>
      <c r="O326" s="10">
        <f t="shared" si="94"/>
        <v>0.58823529411764708</v>
      </c>
      <c r="P326" s="11">
        <f t="shared" si="86"/>
        <v>42.608695652173914</v>
      </c>
      <c r="Q326" s="10">
        <f t="shared" si="87"/>
        <v>1.7543859649122806E-2</v>
      </c>
      <c r="R326" s="10">
        <f t="shared" si="95"/>
        <v>1</v>
      </c>
      <c r="S326" s="10">
        <f t="shared" si="96"/>
        <v>0</v>
      </c>
      <c r="T326" s="10">
        <f t="shared" si="97"/>
        <v>0.90804597701149425</v>
      </c>
      <c r="U326" s="11">
        <f t="shared" si="88"/>
        <v>5</v>
      </c>
      <c r="V326" s="11">
        <f t="shared" si="89"/>
        <v>5</v>
      </c>
      <c r="W326" s="11">
        <f t="shared" si="98"/>
        <v>24</v>
      </c>
      <c r="X326" s="9">
        <f t="shared" si="99"/>
        <v>0</v>
      </c>
      <c r="Y326" s="9">
        <f t="shared" si="100"/>
        <v>0</v>
      </c>
      <c r="Z326" s="10" t="e">
        <f t="shared" si="101"/>
        <v>#DIV/0!</v>
      </c>
      <c r="AA326" s="10"/>
      <c r="AB326" s="11">
        <f t="shared" si="102"/>
        <v>0</v>
      </c>
      <c r="AC326" s="11">
        <f t="shared" si="103"/>
        <v>86.956521739130437</v>
      </c>
      <c r="AD326" s="11">
        <f t="shared" si="90"/>
        <v>52.173913043478258</v>
      </c>
      <c r="AE326" s="9" t="e">
        <f t="shared" si="104"/>
        <v>#DIV/0!</v>
      </c>
      <c r="AF326" s="5">
        <v>4</v>
      </c>
      <c r="AG326" s="5">
        <v>4</v>
      </c>
      <c r="AH326" s="5">
        <v>8</v>
      </c>
      <c r="AI326" s="5">
        <v>4</v>
      </c>
      <c r="AJ326" s="5">
        <v>4</v>
      </c>
      <c r="AK326" s="5">
        <v>57</v>
      </c>
      <c r="AL326" s="5">
        <v>34</v>
      </c>
      <c r="AM326" s="5">
        <v>1</v>
      </c>
      <c r="AN326" s="5"/>
      <c r="AO326" s="5"/>
      <c r="AP326" s="5">
        <v>1</v>
      </c>
      <c r="AQ326" s="5">
        <v>13</v>
      </c>
      <c r="AR326" s="5">
        <v>14</v>
      </c>
      <c r="AS326" s="5">
        <v>9</v>
      </c>
      <c r="AT326" s="5">
        <v>9</v>
      </c>
      <c r="AU326" s="5">
        <v>87</v>
      </c>
      <c r="AV326" s="5">
        <v>79</v>
      </c>
      <c r="AW326" s="5"/>
      <c r="AX326" s="5">
        <v>95</v>
      </c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>
        <v>5</v>
      </c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>
        <v>1</v>
      </c>
      <c r="CZ326" s="5">
        <v>10</v>
      </c>
      <c r="DA326" s="5">
        <v>13</v>
      </c>
      <c r="DB326" s="5">
        <v>43</v>
      </c>
      <c r="DC326" s="5">
        <v>3870</v>
      </c>
      <c r="DD326" s="5">
        <v>1</v>
      </c>
      <c r="DE326" s="5">
        <v>7</v>
      </c>
      <c r="DF326" s="5">
        <v>6</v>
      </c>
      <c r="DG326" s="5">
        <v>1</v>
      </c>
      <c r="DH326" s="5">
        <v>1</v>
      </c>
      <c r="DI326" s="5"/>
      <c r="DJ326" s="5"/>
      <c r="DK326" s="5">
        <v>1</v>
      </c>
      <c r="DL326" s="5"/>
      <c r="DM326" s="5"/>
      <c r="DN326" s="5">
        <v>1</v>
      </c>
      <c r="DO326" s="5">
        <v>1</v>
      </c>
      <c r="DP326" s="5"/>
      <c r="DQ326" s="5">
        <v>49</v>
      </c>
      <c r="DR326" s="5">
        <v>51</v>
      </c>
      <c r="DS326" s="5">
        <v>47</v>
      </c>
      <c r="DT326" s="5">
        <v>1</v>
      </c>
      <c r="DU326" s="5">
        <v>2</v>
      </c>
      <c r="DV326" s="5">
        <v>2</v>
      </c>
      <c r="DW326" s="5"/>
      <c r="DX326" s="5"/>
      <c r="DY326" s="5">
        <v>5</v>
      </c>
      <c r="DZ326" s="5">
        <v>8</v>
      </c>
      <c r="EA326" s="5">
        <v>2</v>
      </c>
      <c r="EB326" s="5">
        <v>3</v>
      </c>
      <c r="EC326" s="5">
        <v>1</v>
      </c>
      <c r="ED326" s="5"/>
      <c r="EE326" s="5"/>
      <c r="EF326" s="5"/>
      <c r="EG326" s="5">
        <v>23</v>
      </c>
      <c r="EH326" s="5">
        <v>16</v>
      </c>
      <c r="EI326" s="5">
        <v>9</v>
      </c>
      <c r="EJ326" s="5">
        <v>8</v>
      </c>
      <c r="EK326" s="5">
        <v>1</v>
      </c>
      <c r="EL326" s="5">
        <v>3</v>
      </c>
      <c r="EM326" s="5"/>
      <c r="EN326" s="5"/>
      <c r="EO326" s="5">
        <v>14</v>
      </c>
      <c r="EP326" s="5">
        <v>6</v>
      </c>
      <c r="EQ326" s="5">
        <v>2</v>
      </c>
      <c r="ER326" s="5">
        <v>7</v>
      </c>
    </row>
    <row r="327" spans="1:148" ht="15" x14ac:dyDescent="0.25">
      <c r="A327" s="4" t="s">
        <v>670</v>
      </c>
      <c r="B327" t="s">
        <v>22</v>
      </c>
      <c r="C327" t="s">
        <v>23</v>
      </c>
      <c r="D327" t="s">
        <v>598</v>
      </c>
      <c r="E327" t="s">
        <v>446</v>
      </c>
      <c r="F327" t="s">
        <v>671</v>
      </c>
      <c r="G327" t="s">
        <v>35</v>
      </c>
      <c r="H327" s="5">
        <v>7.58</v>
      </c>
      <c r="I327" s="5">
        <v>226</v>
      </c>
      <c r="J327" s="9">
        <f t="shared" si="84"/>
        <v>-5.5309734513274336</v>
      </c>
      <c r="K327" s="9">
        <f t="shared" si="85"/>
        <v>-11.061946902654867</v>
      </c>
      <c r="L327" s="10">
        <f t="shared" si="91"/>
        <v>0.16371681415929204</v>
      </c>
      <c r="M327" s="10">
        <f t="shared" si="92"/>
        <v>0.58407079646017701</v>
      </c>
      <c r="N327" s="10">
        <f t="shared" si="93"/>
        <v>0.25221238938053098</v>
      </c>
      <c r="O327" s="10">
        <f t="shared" si="94"/>
        <v>0.54385964912280704</v>
      </c>
      <c r="P327" s="11">
        <f t="shared" si="86"/>
        <v>38.938053097345133</v>
      </c>
      <c r="Q327" s="10">
        <f t="shared" si="87"/>
        <v>1.5151515151515152E-2</v>
      </c>
      <c r="R327" s="10">
        <f t="shared" si="95"/>
        <v>0</v>
      </c>
      <c r="S327" s="10">
        <f t="shared" si="96"/>
        <v>0</v>
      </c>
      <c r="T327" s="10">
        <f t="shared" si="97"/>
        <v>0.97979797979797978</v>
      </c>
      <c r="U327" s="11">
        <f t="shared" si="88"/>
        <v>6</v>
      </c>
      <c r="V327" s="11">
        <f t="shared" si="89"/>
        <v>9</v>
      </c>
      <c r="W327" s="11">
        <f t="shared" si="98"/>
        <v>37</v>
      </c>
      <c r="X327" s="9">
        <f t="shared" si="99"/>
        <v>0</v>
      </c>
      <c r="Y327" s="9">
        <f t="shared" si="100"/>
        <v>0</v>
      </c>
      <c r="Z327" s="10" t="e">
        <f t="shared" si="101"/>
        <v>#DIV/0!</v>
      </c>
      <c r="AA327" s="10"/>
      <c r="AB327" s="11">
        <f t="shared" si="102"/>
        <v>0</v>
      </c>
      <c r="AC327" s="11">
        <f t="shared" si="103"/>
        <v>0</v>
      </c>
      <c r="AD327" s="11">
        <f t="shared" si="90"/>
        <v>4.4247787610619467</v>
      </c>
      <c r="AE327" s="9" t="e">
        <f t="shared" si="104"/>
        <v>#DIV/0!</v>
      </c>
      <c r="AF327" s="5">
        <v>5</v>
      </c>
      <c r="AG327" s="5">
        <v>10</v>
      </c>
      <c r="AH327" s="5">
        <v>15</v>
      </c>
      <c r="AI327" s="5">
        <v>1</v>
      </c>
      <c r="AJ327" s="5">
        <v>6</v>
      </c>
      <c r="AK327" s="5">
        <v>132</v>
      </c>
      <c r="AL327" s="5">
        <v>57</v>
      </c>
      <c r="AM327" s="5">
        <v>1</v>
      </c>
      <c r="AN327" s="5">
        <v>2</v>
      </c>
      <c r="AO327" s="5"/>
      <c r="AP327" s="5"/>
      <c r="AQ327" s="5">
        <v>6</v>
      </c>
      <c r="AR327" s="5">
        <v>7</v>
      </c>
      <c r="AS327" s="5">
        <v>3</v>
      </c>
      <c r="AT327" s="5">
        <v>5</v>
      </c>
      <c r="AU327" s="5">
        <v>99</v>
      </c>
      <c r="AV327" s="5">
        <v>97</v>
      </c>
      <c r="AW327" s="5">
        <v>97</v>
      </c>
      <c r="AX327" s="5">
        <v>105</v>
      </c>
      <c r="AY327" s="5">
        <v>59</v>
      </c>
      <c r="AZ327" s="5">
        <v>1</v>
      </c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>
        <v>1</v>
      </c>
      <c r="CZ327" s="5"/>
      <c r="DA327" s="5"/>
      <c r="DB327" s="5">
        <v>8</v>
      </c>
      <c r="DC327" s="5">
        <v>480</v>
      </c>
      <c r="DD327" s="5"/>
      <c r="DE327" s="5">
        <v>1</v>
      </c>
      <c r="DF327" s="5">
        <v>1</v>
      </c>
      <c r="DG327" s="5">
        <v>2</v>
      </c>
      <c r="DH327" s="5"/>
      <c r="DI327" s="5"/>
      <c r="DJ327" s="5"/>
      <c r="DK327" s="5"/>
      <c r="DL327" s="5"/>
      <c r="DM327" s="5">
        <v>2</v>
      </c>
      <c r="DN327" s="5">
        <v>2</v>
      </c>
      <c r="DO327" s="5">
        <v>2</v>
      </c>
      <c r="DP327" s="5"/>
      <c r="DQ327" s="5">
        <v>88</v>
      </c>
      <c r="DR327" s="5">
        <v>94</v>
      </c>
      <c r="DS327" s="5">
        <v>88</v>
      </c>
      <c r="DT327" s="5"/>
      <c r="DU327" s="5">
        <v>3</v>
      </c>
      <c r="DV327" s="5">
        <v>4</v>
      </c>
      <c r="DW327" s="5"/>
      <c r="DX327" s="5"/>
      <c r="DY327" s="5">
        <v>14</v>
      </c>
      <c r="DZ327" s="5">
        <v>14</v>
      </c>
      <c r="EA327" s="5">
        <v>5</v>
      </c>
      <c r="EB327" s="5">
        <v>9</v>
      </c>
      <c r="EC327" s="5">
        <v>2</v>
      </c>
      <c r="ED327" s="5">
        <v>2</v>
      </c>
      <c r="EE327" s="5"/>
      <c r="EF327" s="5"/>
      <c r="EG327" s="5">
        <v>13</v>
      </c>
      <c r="EH327" s="5">
        <v>17</v>
      </c>
      <c r="EI327" s="5">
        <v>9</v>
      </c>
      <c r="EJ327" s="5">
        <v>9</v>
      </c>
      <c r="EK327" s="5"/>
      <c r="EL327" s="5">
        <v>3</v>
      </c>
      <c r="EM327" s="5"/>
      <c r="EN327" s="5"/>
      <c r="EO327" s="5">
        <v>14</v>
      </c>
      <c r="EP327" s="5">
        <v>15</v>
      </c>
      <c r="EQ327" s="5">
        <v>7</v>
      </c>
      <c r="ER327" s="5">
        <v>11</v>
      </c>
    </row>
    <row r="328" spans="1:148" ht="15" x14ac:dyDescent="0.25">
      <c r="A328" s="4" t="s">
        <v>672</v>
      </c>
      <c r="B328" t="s">
        <v>22</v>
      </c>
      <c r="C328" t="s">
        <v>23</v>
      </c>
      <c r="D328" t="s">
        <v>598</v>
      </c>
      <c r="E328" t="s">
        <v>446</v>
      </c>
      <c r="F328" t="s">
        <v>673</v>
      </c>
      <c r="G328" t="s">
        <v>49</v>
      </c>
      <c r="H328" s="5">
        <v>19.79</v>
      </c>
      <c r="I328" s="5">
        <v>955</v>
      </c>
      <c r="J328" s="9">
        <f t="shared" ref="J328:J391" si="105">(((AM328+DU328+EC328+EK328)-(AN328+DV328+ED328+EL328))/4)/(I328/1000)</f>
        <v>-2.8795811518324608</v>
      </c>
      <c r="K328" s="9">
        <f t="shared" ref="K328:K391" si="106">(((AS328+EA328+EI328+EQ328)-(AT328+EB328+EJ328+ER328))/4)/(I328/1000)</f>
        <v>-1.0471204188481675</v>
      </c>
      <c r="L328" s="10">
        <f t="shared" si="91"/>
        <v>0.16963350785340314</v>
      </c>
      <c r="M328" s="10">
        <f t="shared" si="92"/>
        <v>0.59057591623036654</v>
      </c>
      <c r="N328" s="10">
        <f t="shared" si="93"/>
        <v>0.23979057591623038</v>
      </c>
      <c r="O328" s="10">
        <f t="shared" si="94"/>
        <v>0.55458515283842791</v>
      </c>
      <c r="P328" s="11">
        <f t="shared" ref="P328:P391" si="107">DQ328/(I328/100)</f>
        <v>40.209424083769633</v>
      </c>
      <c r="Q328" s="10">
        <f t="shared" ref="Q328:Q391" si="108">DG328/AK328</f>
        <v>2.4822695035460994E-2</v>
      </c>
      <c r="R328" s="10">
        <f t="shared" si="95"/>
        <v>0.5714285714285714</v>
      </c>
      <c r="S328" s="10">
        <f t="shared" si="96"/>
        <v>0.42857142857142855</v>
      </c>
      <c r="T328" s="10">
        <f t="shared" si="97"/>
        <v>1</v>
      </c>
      <c r="U328" s="11">
        <f t="shared" ref="U328:U391" si="109">AM328+DU328+EC328+EK328</f>
        <v>43</v>
      </c>
      <c r="V328" s="11">
        <f t="shared" ref="V328:V391" si="110">AO328+DV328+ED328+EL328</f>
        <v>42</v>
      </c>
      <c r="W328" s="11">
        <f t="shared" si="98"/>
        <v>162</v>
      </c>
      <c r="X328" s="9">
        <f t="shared" si="99"/>
        <v>1.0471204188481678</v>
      </c>
      <c r="Y328" s="9">
        <f t="shared" si="100"/>
        <v>0</v>
      </c>
      <c r="Z328" s="10" t="e">
        <f t="shared" si="101"/>
        <v>#DIV/0!</v>
      </c>
      <c r="AA328" s="10"/>
      <c r="AB328" s="11">
        <f t="shared" si="102"/>
        <v>83.333333333333329</v>
      </c>
      <c r="AC328" s="11">
        <f t="shared" si="103"/>
        <v>309.9476439790576</v>
      </c>
      <c r="AD328" s="11">
        <f t="shared" ref="AD328:AD391" si="111">DF328/I328*1000</f>
        <v>3.1413612565445028</v>
      </c>
      <c r="AE328" s="9" t="e">
        <f t="shared" si="104"/>
        <v>#DIV/0!</v>
      </c>
      <c r="AF328" s="5">
        <v>28</v>
      </c>
      <c r="AG328" s="5">
        <v>24</v>
      </c>
      <c r="AH328" s="5">
        <v>64</v>
      </c>
      <c r="AI328" s="5">
        <v>11</v>
      </c>
      <c r="AJ328" s="5">
        <v>35</v>
      </c>
      <c r="AK328" s="5">
        <v>564</v>
      </c>
      <c r="AL328" s="5">
        <v>229</v>
      </c>
      <c r="AM328" s="5">
        <v>9</v>
      </c>
      <c r="AN328" s="5">
        <v>12</v>
      </c>
      <c r="AO328" s="5"/>
      <c r="AP328" s="5"/>
      <c r="AQ328" s="5">
        <v>49</v>
      </c>
      <c r="AR328" s="5">
        <v>52</v>
      </c>
      <c r="AS328" s="5">
        <v>24</v>
      </c>
      <c r="AT328" s="5">
        <v>29</v>
      </c>
      <c r="AU328" s="5">
        <v>357</v>
      </c>
      <c r="AV328" s="5">
        <v>357</v>
      </c>
      <c r="AW328" s="5">
        <v>357</v>
      </c>
      <c r="AX328" s="5">
        <v>356</v>
      </c>
      <c r="AY328" s="5">
        <v>229</v>
      </c>
      <c r="AZ328" s="5"/>
      <c r="BA328" s="5">
        <v>1</v>
      </c>
      <c r="BB328" s="5"/>
      <c r="BC328" s="5">
        <v>1</v>
      </c>
      <c r="BD328" s="5"/>
      <c r="BE328" s="5">
        <v>12693</v>
      </c>
      <c r="BF328" s="5"/>
      <c r="BG328" s="5"/>
      <c r="BH328" s="5"/>
      <c r="BI328" s="5"/>
      <c r="BJ328" s="5"/>
      <c r="BK328" s="5"/>
      <c r="BL328" s="5"/>
      <c r="BM328" s="5"/>
      <c r="BN328" s="5">
        <v>4</v>
      </c>
      <c r="BO328" s="5"/>
      <c r="BP328" s="5">
        <v>6</v>
      </c>
      <c r="BQ328" s="5"/>
      <c r="BR328" s="5"/>
      <c r="BS328" s="5">
        <v>74</v>
      </c>
      <c r="BT328" s="5">
        <v>1</v>
      </c>
      <c r="BU328" s="5">
        <v>50</v>
      </c>
      <c r="BV328" s="5">
        <v>21</v>
      </c>
      <c r="BW328" s="5"/>
      <c r="BX328" s="5">
        <v>2</v>
      </c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>
        <v>1</v>
      </c>
      <c r="CZ328" s="5">
        <v>296</v>
      </c>
      <c r="DA328" s="5">
        <v>64</v>
      </c>
      <c r="DB328" s="5">
        <v>53</v>
      </c>
      <c r="DC328" s="5">
        <v>4820</v>
      </c>
      <c r="DD328" s="5">
        <v>1</v>
      </c>
      <c r="DE328" s="5">
        <v>3</v>
      </c>
      <c r="DF328" s="5">
        <v>3</v>
      </c>
      <c r="DG328" s="5">
        <v>14</v>
      </c>
      <c r="DH328" s="5">
        <v>8</v>
      </c>
      <c r="DI328" s="5">
        <v>3</v>
      </c>
      <c r="DJ328" s="5">
        <v>3</v>
      </c>
      <c r="DK328" s="5">
        <v>4</v>
      </c>
      <c r="DL328" s="5">
        <v>17</v>
      </c>
      <c r="DM328" s="5">
        <v>28</v>
      </c>
      <c r="DN328" s="5">
        <v>7</v>
      </c>
      <c r="DO328" s="5">
        <v>5</v>
      </c>
      <c r="DP328" s="5">
        <v>2</v>
      </c>
      <c r="DQ328" s="5">
        <v>384</v>
      </c>
      <c r="DR328" s="5">
        <v>406</v>
      </c>
      <c r="DS328" s="5">
        <v>376</v>
      </c>
      <c r="DT328" s="5">
        <v>20.5</v>
      </c>
      <c r="DU328" s="5">
        <v>14</v>
      </c>
      <c r="DV328" s="5">
        <v>13</v>
      </c>
      <c r="DW328" s="5"/>
      <c r="DX328" s="5">
        <v>2</v>
      </c>
      <c r="DY328" s="5">
        <v>52</v>
      </c>
      <c r="DZ328" s="5">
        <v>42</v>
      </c>
      <c r="EA328" s="5">
        <v>18</v>
      </c>
      <c r="EB328" s="5">
        <v>23</v>
      </c>
      <c r="EC328" s="5">
        <v>6</v>
      </c>
      <c r="ED328" s="5">
        <v>12</v>
      </c>
      <c r="EE328" s="5"/>
      <c r="EF328" s="5">
        <v>2</v>
      </c>
      <c r="EG328" s="5">
        <v>43</v>
      </c>
      <c r="EH328" s="5">
        <v>56</v>
      </c>
      <c r="EI328" s="5">
        <v>19</v>
      </c>
      <c r="EJ328" s="5">
        <v>19</v>
      </c>
      <c r="EK328" s="5">
        <v>14</v>
      </c>
      <c r="EL328" s="5">
        <v>17</v>
      </c>
      <c r="EM328" s="5"/>
      <c r="EN328" s="5">
        <v>1</v>
      </c>
      <c r="EO328" s="5">
        <v>37</v>
      </c>
      <c r="EP328" s="5">
        <v>53</v>
      </c>
      <c r="EQ328" s="5">
        <v>22</v>
      </c>
      <c r="ER328" s="5">
        <v>16</v>
      </c>
    </row>
    <row r="329" spans="1:148" ht="15" x14ac:dyDescent="0.25">
      <c r="A329" s="4" t="s">
        <v>674</v>
      </c>
      <c r="B329" t="s">
        <v>29</v>
      </c>
      <c r="C329" t="s">
        <v>30</v>
      </c>
      <c r="D329" t="s">
        <v>598</v>
      </c>
      <c r="E329" t="s">
        <v>446</v>
      </c>
      <c r="F329" t="s">
        <v>675</v>
      </c>
      <c r="G329" t="s">
        <v>79</v>
      </c>
      <c r="H329" s="5">
        <v>91.62</v>
      </c>
      <c r="I329" s="5">
        <v>30053</v>
      </c>
      <c r="J329" s="9">
        <f t="shared" si="105"/>
        <v>-4.1260439889528495</v>
      </c>
      <c r="K329" s="9">
        <f t="shared" si="106"/>
        <v>-0.11646091904302398</v>
      </c>
      <c r="L329" s="10">
        <f t="shared" ref="L329:L392" si="112">W329/I329</f>
        <v>0.16637274149003428</v>
      </c>
      <c r="M329" s="10">
        <f t="shared" ref="M329:M392" si="113">AK329/I329</f>
        <v>0.55881276411672709</v>
      </c>
      <c r="N329" s="10">
        <f t="shared" ref="N329:N392" si="114">AL329/I329</f>
        <v>0.27481449439323863</v>
      </c>
      <c r="O329" s="10">
        <f t="shared" ref="O329:O392" si="115" xml:space="preserve"> SUM(AF329,AG329,AH329,AI329)/AL329</f>
        <v>0.50018162005085365</v>
      </c>
      <c r="P329" s="11">
        <f t="shared" si="107"/>
        <v>39.666589026053977</v>
      </c>
      <c r="Q329" s="10">
        <f t="shared" si="108"/>
        <v>2.5425747290699061E-2</v>
      </c>
      <c r="R329" s="10">
        <f t="shared" ref="R329:R392" si="116">DH329/DG329</f>
        <v>0.36299765807962531</v>
      </c>
      <c r="S329" s="10">
        <f t="shared" ref="S329:S392" si="117">(DI329+DJ329)/DG329</f>
        <v>0.40515222482435598</v>
      </c>
      <c r="T329" s="10">
        <f t="shared" ref="T329:T392" si="118">AV329/AU329</f>
        <v>1</v>
      </c>
      <c r="U329" s="11">
        <f t="shared" si="109"/>
        <v>1096</v>
      </c>
      <c r="V329" s="11">
        <f t="shared" si="110"/>
        <v>1247</v>
      </c>
      <c r="W329" s="11">
        <f t="shared" ref="W329:W392" si="119" xml:space="preserve"> SUM(AF329,AG329,AH329,AI329,AJ329)</f>
        <v>5000</v>
      </c>
      <c r="X329" s="9">
        <f t="shared" ref="X329:X392" si="120">BA329/I329*1000</f>
        <v>0.39929457957608222</v>
      </c>
      <c r="Y329" s="9">
        <f t="shared" ref="Y329:Y392" si="121">BB329/W329*1000</f>
        <v>0.8</v>
      </c>
      <c r="Z329" s="10">
        <f t="shared" ref="Z329:Z392" si="122">CL329/CA329</f>
        <v>2.1044111695669769E-2</v>
      </c>
      <c r="AA329" s="10"/>
      <c r="AB329" s="11">
        <f t="shared" ref="AB329:AB392" si="123">BX329/AG329*1000</f>
        <v>109.15492957746478</v>
      </c>
      <c r="AC329" s="11">
        <f t="shared" ref="AC329:AC392" si="124">CZ329/I329*1000</f>
        <v>84.550627225235417</v>
      </c>
      <c r="AD329" s="11">
        <f t="shared" si="111"/>
        <v>5.5901241140651514</v>
      </c>
      <c r="AE329" s="9">
        <f t="shared" ref="AE329:AE392" si="125">CH329/(CA329+CB329)</f>
        <v>0.81303116147308785</v>
      </c>
      <c r="AF329" s="5">
        <v>805</v>
      </c>
      <c r="AG329" s="5">
        <v>852</v>
      </c>
      <c r="AH329" s="5">
        <v>2189</v>
      </c>
      <c r="AI329" s="5">
        <v>285</v>
      </c>
      <c r="AJ329" s="5">
        <v>869</v>
      </c>
      <c r="AK329" s="5">
        <v>16794</v>
      </c>
      <c r="AL329" s="5">
        <v>8259</v>
      </c>
      <c r="AM329" s="5">
        <v>252</v>
      </c>
      <c r="AN329" s="5">
        <v>345</v>
      </c>
      <c r="AO329" s="5"/>
      <c r="AP329" s="5">
        <v>71</v>
      </c>
      <c r="AQ329" s="5">
        <v>1616</v>
      </c>
      <c r="AR329" s="5">
        <v>1814</v>
      </c>
      <c r="AS329" s="5">
        <v>563</v>
      </c>
      <c r="AT329" s="5">
        <v>822</v>
      </c>
      <c r="AU329" s="5">
        <v>13798</v>
      </c>
      <c r="AV329" s="5">
        <v>13798</v>
      </c>
      <c r="AW329" s="5">
        <v>13758</v>
      </c>
      <c r="AX329" s="5">
        <v>16246</v>
      </c>
      <c r="AY329" s="5">
        <v>11279</v>
      </c>
      <c r="AZ329" s="5">
        <v>22</v>
      </c>
      <c r="BA329" s="5">
        <v>12</v>
      </c>
      <c r="BB329" s="5">
        <v>4</v>
      </c>
      <c r="BC329" s="5">
        <v>12</v>
      </c>
      <c r="BD329" s="5">
        <v>6</v>
      </c>
      <c r="BE329" s="5">
        <v>156380</v>
      </c>
      <c r="BF329" s="5">
        <v>39709</v>
      </c>
      <c r="BG329" s="5">
        <v>17</v>
      </c>
      <c r="BH329" s="5">
        <v>2</v>
      </c>
      <c r="BI329" s="5">
        <v>4</v>
      </c>
      <c r="BJ329" s="5">
        <v>226</v>
      </c>
      <c r="BK329" s="5">
        <v>226</v>
      </c>
      <c r="BL329" s="5">
        <v>30</v>
      </c>
      <c r="BM329" s="5">
        <v>28</v>
      </c>
      <c r="BN329" s="5">
        <v>50</v>
      </c>
      <c r="BO329" s="5">
        <v>38</v>
      </c>
      <c r="BP329" s="5">
        <v>104</v>
      </c>
      <c r="BQ329" s="5">
        <v>1</v>
      </c>
      <c r="BR329" s="5">
        <v>12</v>
      </c>
      <c r="BS329" s="5">
        <v>199</v>
      </c>
      <c r="BT329" s="5">
        <v>13</v>
      </c>
      <c r="BU329" s="5">
        <v>1068</v>
      </c>
      <c r="BV329" s="5">
        <v>1026</v>
      </c>
      <c r="BW329" s="5">
        <v>30</v>
      </c>
      <c r="BX329" s="5">
        <v>93</v>
      </c>
      <c r="BY329" s="5">
        <v>8</v>
      </c>
      <c r="BZ329" s="5">
        <v>9</v>
      </c>
      <c r="CA329" s="5">
        <v>2471</v>
      </c>
      <c r="CB329" s="5"/>
      <c r="CC329" s="5">
        <v>259</v>
      </c>
      <c r="CD329" s="5">
        <v>451</v>
      </c>
      <c r="CE329" s="5">
        <v>1244</v>
      </c>
      <c r="CF329" s="5">
        <v>1227</v>
      </c>
      <c r="CG329" s="5">
        <v>330</v>
      </c>
      <c r="CH329" s="5">
        <v>2009</v>
      </c>
      <c r="CI329" s="5">
        <v>9</v>
      </c>
      <c r="CJ329" s="5">
        <v>322</v>
      </c>
      <c r="CK329" s="5"/>
      <c r="CL329" s="5">
        <v>52</v>
      </c>
      <c r="CM329" s="5">
        <v>9</v>
      </c>
      <c r="CN329" s="5">
        <v>433</v>
      </c>
      <c r="CO329" s="5">
        <v>17</v>
      </c>
      <c r="CP329" s="5">
        <v>243</v>
      </c>
      <c r="CQ329" s="5">
        <v>10</v>
      </c>
      <c r="CR329" s="5">
        <v>321</v>
      </c>
      <c r="CS329" s="5">
        <v>2</v>
      </c>
      <c r="CT329" s="5">
        <v>329</v>
      </c>
      <c r="CU329" s="5">
        <v>22</v>
      </c>
      <c r="CV329" s="5">
        <v>332</v>
      </c>
      <c r="CW329" s="5">
        <v>2</v>
      </c>
      <c r="CX329" s="5">
        <v>4</v>
      </c>
      <c r="CY329" s="5">
        <v>18</v>
      </c>
      <c r="CZ329" s="5">
        <v>2541</v>
      </c>
      <c r="DA329" s="5">
        <v>1805</v>
      </c>
      <c r="DB329" s="5">
        <v>430</v>
      </c>
      <c r="DC329" s="5">
        <v>167971</v>
      </c>
      <c r="DD329" s="5">
        <v>1</v>
      </c>
      <c r="DE329" s="5">
        <v>182</v>
      </c>
      <c r="DF329" s="5">
        <v>168</v>
      </c>
      <c r="DG329" s="5">
        <v>427</v>
      </c>
      <c r="DH329" s="5">
        <v>155</v>
      </c>
      <c r="DI329" s="5">
        <v>36</v>
      </c>
      <c r="DJ329" s="5">
        <v>137</v>
      </c>
      <c r="DK329" s="5">
        <v>79</v>
      </c>
      <c r="DL329" s="5">
        <v>113</v>
      </c>
      <c r="DM329" s="5">
        <v>303</v>
      </c>
      <c r="DN329" s="5">
        <v>219</v>
      </c>
      <c r="DO329" s="5">
        <v>172</v>
      </c>
      <c r="DP329" s="5">
        <v>47</v>
      </c>
      <c r="DQ329" s="5">
        <v>11921</v>
      </c>
      <c r="DR329" s="5">
        <v>12608</v>
      </c>
      <c r="DS329" s="5">
        <v>11319</v>
      </c>
      <c r="DT329" s="5">
        <v>602</v>
      </c>
      <c r="DU329" s="5">
        <v>278</v>
      </c>
      <c r="DV329" s="5">
        <v>431</v>
      </c>
      <c r="DW329" s="5">
        <v>2</v>
      </c>
      <c r="DX329" s="5">
        <v>90</v>
      </c>
      <c r="DY329" s="5">
        <v>1526</v>
      </c>
      <c r="DZ329" s="5">
        <v>1539</v>
      </c>
      <c r="EA329" s="5">
        <v>568</v>
      </c>
      <c r="EB329" s="5">
        <v>518</v>
      </c>
      <c r="EC329" s="5">
        <v>300</v>
      </c>
      <c r="ED329" s="5">
        <v>405</v>
      </c>
      <c r="EE329" s="5">
        <v>1</v>
      </c>
      <c r="EF329" s="5">
        <v>100</v>
      </c>
      <c r="EG329" s="5">
        <v>1629</v>
      </c>
      <c r="EH329" s="5">
        <v>1857</v>
      </c>
      <c r="EI329" s="5">
        <v>717</v>
      </c>
      <c r="EJ329" s="5">
        <v>630</v>
      </c>
      <c r="EK329" s="5">
        <v>266</v>
      </c>
      <c r="EL329" s="5">
        <v>411</v>
      </c>
      <c r="EM329" s="5">
        <v>1</v>
      </c>
      <c r="EN329" s="5">
        <v>79</v>
      </c>
      <c r="EO329" s="5">
        <v>1626</v>
      </c>
      <c r="EP329" s="5">
        <v>1713</v>
      </c>
      <c r="EQ329" s="5">
        <v>684</v>
      </c>
      <c r="ER329" s="5">
        <v>576</v>
      </c>
    </row>
    <row r="330" spans="1:148" ht="15" x14ac:dyDescent="0.25">
      <c r="A330" s="4" t="s">
        <v>676</v>
      </c>
      <c r="B330" t="s">
        <v>22</v>
      </c>
      <c r="C330" t="s">
        <v>23</v>
      </c>
      <c r="D330" t="s">
        <v>598</v>
      </c>
      <c r="E330" t="s">
        <v>446</v>
      </c>
      <c r="F330" t="s">
        <v>677</v>
      </c>
      <c r="G330" t="s">
        <v>35</v>
      </c>
      <c r="H330" s="5">
        <v>5.75</v>
      </c>
      <c r="I330" s="5">
        <v>286</v>
      </c>
      <c r="J330" s="9">
        <f t="shared" si="105"/>
        <v>0</v>
      </c>
      <c r="K330" s="9">
        <f t="shared" si="106"/>
        <v>6.9930069930069934</v>
      </c>
      <c r="L330" s="10">
        <f t="shared" si="112"/>
        <v>0.1888111888111888</v>
      </c>
      <c r="M330" s="10">
        <f t="shared" si="113"/>
        <v>0.55944055944055948</v>
      </c>
      <c r="N330" s="10">
        <f t="shared" si="114"/>
        <v>0.25174825174825177</v>
      </c>
      <c r="O330" s="10">
        <f t="shared" si="115"/>
        <v>0.52777777777777779</v>
      </c>
      <c r="P330" s="11">
        <f t="shared" si="107"/>
        <v>35.314685314685313</v>
      </c>
      <c r="Q330" s="10">
        <f t="shared" si="108"/>
        <v>3.125E-2</v>
      </c>
      <c r="R330" s="10">
        <f t="shared" si="116"/>
        <v>0.8</v>
      </c>
      <c r="S330" s="10">
        <f t="shared" si="117"/>
        <v>0.8</v>
      </c>
      <c r="T330" s="10">
        <f t="shared" si="118"/>
        <v>1</v>
      </c>
      <c r="U330" s="11">
        <f t="shared" si="109"/>
        <v>12</v>
      </c>
      <c r="V330" s="11">
        <f t="shared" si="110"/>
        <v>9</v>
      </c>
      <c r="W330" s="11">
        <f t="shared" si="119"/>
        <v>54</v>
      </c>
      <c r="X330" s="9">
        <f t="shared" si="120"/>
        <v>0</v>
      </c>
      <c r="Y330" s="9">
        <f t="shared" si="121"/>
        <v>0</v>
      </c>
      <c r="Z330" s="10" t="e">
        <f t="shared" si="122"/>
        <v>#DIV/0!</v>
      </c>
      <c r="AA330" s="10"/>
      <c r="AB330" s="11">
        <f t="shared" si="123"/>
        <v>0</v>
      </c>
      <c r="AC330" s="11">
        <f t="shared" si="124"/>
        <v>0</v>
      </c>
      <c r="AD330" s="11">
        <f t="shared" si="111"/>
        <v>3.4965034965034967</v>
      </c>
      <c r="AE330" s="9" t="e">
        <f t="shared" si="125"/>
        <v>#DIV/0!</v>
      </c>
      <c r="AF330" s="5">
        <v>8</v>
      </c>
      <c r="AG330" s="5">
        <v>5</v>
      </c>
      <c r="AH330" s="5">
        <v>21</v>
      </c>
      <c r="AI330" s="5">
        <v>4</v>
      </c>
      <c r="AJ330" s="5">
        <v>16</v>
      </c>
      <c r="AK330" s="5">
        <v>160</v>
      </c>
      <c r="AL330" s="5">
        <v>72</v>
      </c>
      <c r="AM330" s="5">
        <v>1</v>
      </c>
      <c r="AN330" s="5">
        <v>3</v>
      </c>
      <c r="AO330" s="5"/>
      <c r="AP330" s="5"/>
      <c r="AQ330" s="5">
        <v>27</v>
      </c>
      <c r="AR330" s="5">
        <v>13</v>
      </c>
      <c r="AS330" s="5">
        <v>11</v>
      </c>
      <c r="AT330" s="5">
        <v>6</v>
      </c>
      <c r="AU330" s="5">
        <v>107</v>
      </c>
      <c r="AV330" s="5">
        <v>107</v>
      </c>
      <c r="AW330" s="5">
        <v>107</v>
      </c>
      <c r="AX330" s="5">
        <v>112</v>
      </c>
      <c r="AY330" s="5">
        <v>63</v>
      </c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>
        <v>15</v>
      </c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>
        <v>1</v>
      </c>
      <c r="CZ330" s="5"/>
      <c r="DA330" s="5"/>
      <c r="DB330" s="5">
        <v>14</v>
      </c>
      <c r="DC330" s="5">
        <v>570</v>
      </c>
      <c r="DD330" s="5"/>
      <c r="DE330" s="5">
        <v>1</v>
      </c>
      <c r="DF330" s="5">
        <v>1</v>
      </c>
      <c r="DG330" s="5">
        <v>5</v>
      </c>
      <c r="DH330" s="5">
        <v>4</v>
      </c>
      <c r="DI330" s="5"/>
      <c r="DJ330" s="5">
        <v>4</v>
      </c>
      <c r="DK330" s="5">
        <v>3</v>
      </c>
      <c r="DL330" s="5">
        <v>2</v>
      </c>
      <c r="DM330" s="5">
        <v>3</v>
      </c>
      <c r="DN330" s="5">
        <v>3</v>
      </c>
      <c r="DO330" s="5">
        <v>3</v>
      </c>
      <c r="DP330" s="5"/>
      <c r="DQ330" s="5">
        <v>101</v>
      </c>
      <c r="DR330" s="5">
        <v>109</v>
      </c>
      <c r="DS330" s="5">
        <v>100</v>
      </c>
      <c r="DT330" s="5">
        <v>5.5</v>
      </c>
      <c r="DU330" s="5">
        <v>2</v>
      </c>
      <c r="DV330" s="5">
        <v>5</v>
      </c>
      <c r="DW330" s="5"/>
      <c r="DX330" s="5"/>
      <c r="DY330" s="5">
        <v>22</v>
      </c>
      <c r="DZ330" s="5">
        <v>25</v>
      </c>
      <c r="EA330" s="5">
        <v>13</v>
      </c>
      <c r="EB330" s="5">
        <v>11</v>
      </c>
      <c r="EC330" s="5">
        <v>3</v>
      </c>
      <c r="ED330" s="5">
        <v>4</v>
      </c>
      <c r="EE330" s="5"/>
      <c r="EF330" s="5">
        <v>1</v>
      </c>
      <c r="EG330" s="5">
        <v>18</v>
      </c>
      <c r="EH330" s="5">
        <v>14</v>
      </c>
      <c r="EI330" s="5">
        <v>5</v>
      </c>
      <c r="EJ330" s="5">
        <v>6</v>
      </c>
      <c r="EK330" s="5">
        <v>6</v>
      </c>
      <c r="EL330" s="5"/>
      <c r="EM330" s="5"/>
      <c r="EN330" s="5">
        <v>2</v>
      </c>
      <c r="EO330" s="5">
        <v>19</v>
      </c>
      <c r="EP330" s="5">
        <v>31</v>
      </c>
      <c r="EQ330" s="5">
        <v>15</v>
      </c>
      <c r="ER330" s="5">
        <v>13</v>
      </c>
    </row>
    <row r="331" spans="1:148" ht="15" x14ac:dyDescent="0.25">
      <c r="A331" s="4" t="s">
        <v>678</v>
      </c>
      <c r="B331" t="s">
        <v>22</v>
      </c>
      <c r="C331" t="s">
        <v>23</v>
      </c>
      <c r="D331" t="s">
        <v>598</v>
      </c>
      <c r="E331" t="s">
        <v>446</v>
      </c>
      <c r="F331" t="s">
        <v>679</v>
      </c>
      <c r="G331" t="s">
        <v>49</v>
      </c>
      <c r="H331" s="5">
        <v>13.92</v>
      </c>
      <c r="I331" s="5">
        <v>566</v>
      </c>
      <c r="J331" s="9">
        <f t="shared" si="105"/>
        <v>-46.81978798586573</v>
      </c>
      <c r="K331" s="9">
        <f t="shared" si="106"/>
        <v>-21.643109540636043</v>
      </c>
      <c r="L331" s="10">
        <f t="shared" si="112"/>
        <v>0.13780918727915195</v>
      </c>
      <c r="M331" s="10">
        <f t="shared" si="113"/>
        <v>0.48233215547703179</v>
      </c>
      <c r="N331" s="10">
        <f t="shared" si="114"/>
        <v>0.37985865724381623</v>
      </c>
      <c r="O331" s="10">
        <f t="shared" si="115"/>
        <v>0.30232558139534882</v>
      </c>
      <c r="P331" s="11">
        <f t="shared" si="107"/>
        <v>35.689045936395758</v>
      </c>
      <c r="Q331" s="10">
        <f t="shared" si="108"/>
        <v>4.3956043956043959E-2</v>
      </c>
      <c r="R331" s="10">
        <f t="shared" si="116"/>
        <v>0.5</v>
      </c>
      <c r="S331" s="10">
        <f t="shared" si="117"/>
        <v>8.3333333333333329E-2</v>
      </c>
      <c r="T331" s="10">
        <f t="shared" si="118"/>
        <v>1</v>
      </c>
      <c r="U331" s="11">
        <f t="shared" si="109"/>
        <v>12</v>
      </c>
      <c r="V331" s="11">
        <f t="shared" si="110"/>
        <v>87</v>
      </c>
      <c r="W331" s="11">
        <f t="shared" si="119"/>
        <v>78</v>
      </c>
      <c r="X331" s="9">
        <f t="shared" si="120"/>
        <v>1.7667844522968197</v>
      </c>
      <c r="Y331" s="9">
        <f t="shared" si="121"/>
        <v>0</v>
      </c>
      <c r="Z331" s="10">
        <f t="shared" si="122"/>
        <v>7.0422535211267609E-2</v>
      </c>
      <c r="AA331" s="10"/>
      <c r="AB331" s="11">
        <f t="shared" si="123"/>
        <v>272.72727272727269</v>
      </c>
      <c r="AC331" s="11">
        <f t="shared" si="124"/>
        <v>102.47349823321555</v>
      </c>
      <c r="AD331" s="11">
        <f t="shared" si="111"/>
        <v>8.8339222614840995</v>
      </c>
      <c r="AE331" s="9">
        <f t="shared" si="125"/>
        <v>1</v>
      </c>
      <c r="AF331" s="5">
        <v>12</v>
      </c>
      <c r="AG331" s="5">
        <v>11</v>
      </c>
      <c r="AH331" s="5">
        <v>39</v>
      </c>
      <c r="AI331" s="5">
        <v>3</v>
      </c>
      <c r="AJ331" s="5">
        <v>13</v>
      </c>
      <c r="AK331" s="5">
        <v>273</v>
      </c>
      <c r="AL331" s="5">
        <v>215</v>
      </c>
      <c r="AM331" s="5">
        <v>3</v>
      </c>
      <c r="AN331" s="5">
        <v>31</v>
      </c>
      <c r="AO331" s="5"/>
      <c r="AP331" s="5"/>
      <c r="AQ331" s="5">
        <v>45</v>
      </c>
      <c r="AR331" s="5">
        <v>40</v>
      </c>
      <c r="AS331" s="5">
        <v>26</v>
      </c>
      <c r="AT331" s="5">
        <v>15</v>
      </c>
      <c r="AU331" s="5">
        <v>192</v>
      </c>
      <c r="AV331" s="5">
        <v>192</v>
      </c>
      <c r="AW331" s="5">
        <v>192</v>
      </c>
      <c r="AX331" s="5">
        <v>198</v>
      </c>
      <c r="AY331" s="5">
        <v>132</v>
      </c>
      <c r="AZ331" s="5">
        <v>1</v>
      </c>
      <c r="BA331" s="5">
        <v>1</v>
      </c>
      <c r="BB331" s="5"/>
      <c r="BC331" s="5">
        <v>1</v>
      </c>
      <c r="BD331" s="5"/>
      <c r="BE331" s="5">
        <v>14757</v>
      </c>
      <c r="BF331" s="5"/>
      <c r="BG331" s="5">
        <v>1</v>
      </c>
      <c r="BH331" s="5"/>
      <c r="BI331" s="5"/>
      <c r="BJ331" s="5"/>
      <c r="BK331" s="5"/>
      <c r="BL331" s="5"/>
      <c r="BM331" s="5"/>
      <c r="BN331" s="5"/>
      <c r="BO331" s="5">
        <v>4</v>
      </c>
      <c r="BP331" s="5">
        <v>6</v>
      </c>
      <c r="BQ331" s="5"/>
      <c r="BR331" s="5"/>
      <c r="BS331" s="5">
        <v>11</v>
      </c>
      <c r="BT331" s="5">
        <v>1</v>
      </c>
      <c r="BU331" s="5">
        <v>50</v>
      </c>
      <c r="BV331" s="5">
        <v>30</v>
      </c>
      <c r="BW331" s="5">
        <v>3</v>
      </c>
      <c r="BX331" s="5">
        <v>3</v>
      </c>
      <c r="BY331" s="5"/>
      <c r="BZ331" s="5">
        <v>1</v>
      </c>
      <c r="CA331" s="5">
        <v>142</v>
      </c>
      <c r="CB331" s="5"/>
      <c r="CC331" s="5">
        <v>18</v>
      </c>
      <c r="CD331" s="5">
        <v>107</v>
      </c>
      <c r="CE331" s="5">
        <v>72</v>
      </c>
      <c r="CF331" s="5">
        <v>70</v>
      </c>
      <c r="CG331" s="5">
        <v>23</v>
      </c>
      <c r="CH331" s="5">
        <v>142</v>
      </c>
      <c r="CI331" s="5">
        <v>1</v>
      </c>
      <c r="CJ331" s="5">
        <v>18</v>
      </c>
      <c r="CK331" s="5"/>
      <c r="CL331" s="5">
        <v>10</v>
      </c>
      <c r="CM331" s="5">
        <v>1</v>
      </c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>
        <v>1</v>
      </c>
      <c r="CZ331" s="5">
        <v>58</v>
      </c>
      <c r="DA331" s="5">
        <v>30</v>
      </c>
      <c r="DB331" s="5">
        <v>8</v>
      </c>
      <c r="DC331" s="5">
        <v>739</v>
      </c>
      <c r="DD331" s="5">
        <v>1</v>
      </c>
      <c r="DE331" s="5">
        <v>5</v>
      </c>
      <c r="DF331" s="5">
        <v>5</v>
      </c>
      <c r="DG331" s="5">
        <v>12</v>
      </c>
      <c r="DH331" s="5">
        <v>6</v>
      </c>
      <c r="DI331" s="5"/>
      <c r="DJ331" s="5">
        <v>1</v>
      </c>
      <c r="DK331" s="5">
        <v>1</v>
      </c>
      <c r="DL331" s="5">
        <v>2</v>
      </c>
      <c r="DM331" s="5">
        <v>8</v>
      </c>
      <c r="DN331" s="5">
        <v>4</v>
      </c>
      <c r="DO331" s="5">
        <v>3</v>
      </c>
      <c r="DP331" s="5">
        <v>1</v>
      </c>
      <c r="DQ331" s="5">
        <v>202</v>
      </c>
      <c r="DR331" s="5">
        <v>232</v>
      </c>
      <c r="DS331" s="5">
        <v>198</v>
      </c>
      <c r="DT331" s="5">
        <v>7</v>
      </c>
      <c r="DU331" s="5">
        <v>4</v>
      </c>
      <c r="DV331" s="5">
        <v>26</v>
      </c>
      <c r="DW331" s="5"/>
      <c r="DX331" s="5"/>
      <c r="DY331" s="5">
        <v>64</v>
      </c>
      <c r="DZ331" s="5">
        <v>35</v>
      </c>
      <c r="EA331" s="5">
        <v>18</v>
      </c>
      <c r="EB331" s="5">
        <v>45</v>
      </c>
      <c r="EC331" s="5">
        <v>1</v>
      </c>
      <c r="ED331" s="5">
        <v>33</v>
      </c>
      <c r="EE331" s="5"/>
      <c r="EF331" s="5"/>
      <c r="EG331" s="5">
        <v>68</v>
      </c>
      <c r="EH331" s="5">
        <v>45</v>
      </c>
      <c r="EI331" s="5">
        <v>28</v>
      </c>
      <c r="EJ331" s="5">
        <v>45</v>
      </c>
      <c r="EK331" s="5">
        <v>4</v>
      </c>
      <c r="EL331" s="5">
        <v>28</v>
      </c>
      <c r="EM331" s="5"/>
      <c r="EN331" s="5"/>
      <c r="EO331" s="5">
        <v>54</v>
      </c>
      <c r="EP331" s="5">
        <v>42</v>
      </c>
      <c r="EQ331" s="5">
        <v>27</v>
      </c>
      <c r="ER331" s="5">
        <v>43</v>
      </c>
    </row>
    <row r="332" spans="1:148" ht="15" x14ac:dyDescent="0.25">
      <c r="A332" s="4" t="s">
        <v>680</v>
      </c>
      <c r="B332" t="s">
        <v>22</v>
      </c>
      <c r="C332" t="s">
        <v>23</v>
      </c>
      <c r="D332" t="s">
        <v>598</v>
      </c>
      <c r="E332" t="s">
        <v>446</v>
      </c>
      <c r="F332" t="s">
        <v>681</v>
      </c>
      <c r="G332" t="s">
        <v>35</v>
      </c>
      <c r="H332" s="5">
        <v>13.96</v>
      </c>
      <c r="I332" s="5">
        <v>369</v>
      </c>
      <c r="J332" s="9">
        <f t="shared" si="105"/>
        <v>-4.742547425474255</v>
      </c>
      <c r="K332" s="9">
        <f t="shared" si="106"/>
        <v>2.7100271002710028</v>
      </c>
      <c r="L332" s="10">
        <f t="shared" si="112"/>
        <v>0.24932249322493225</v>
      </c>
      <c r="M332" s="10">
        <f t="shared" si="113"/>
        <v>0.58536585365853655</v>
      </c>
      <c r="N332" s="10">
        <f t="shared" si="114"/>
        <v>0.16531165311653118</v>
      </c>
      <c r="O332" s="10">
        <f t="shared" si="115"/>
        <v>1.1475409836065573</v>
      </c>
      <c r="P332" s="11">
        <f t="shared" si="107"/>
        <v>27.371273712737128</v>
      </c>
      <c r="Q332" s="10">
        <f t="shared" si="108"/>
        <v>6.4814814814814811E-2</v>
      </c>
      <c r="R332" s="10">
        <f t="shared" si="116"/>
        <v>0.42857142857142855</v>
      </c>
      <c r="S332" s="10">
        <f t="shared" si="117"/>
        <v>0.7142857142857143</v>
      </c>
      <c r="T332" s="10">
        <f t="shared" si="118"/>
        <v>1</v>
      </c>
      <c r="U332" s="11">
        <f t="shared" si="109"/>
        <v>14</v>
      </c>
      <c r="V332" s="11">
        <f t="shared" si="110"/>
        <v>16</v>
      </c>
      <c r="W332" s="11">
        <f t="shared" si="119"/>
        <v>92</v>
      </c>
      <c r="X332" s="9">
        <f t="shared" si="120"/>
        <v>0</v>
      </c>
      <c r="Y332" s="9">
        <f t="shared" si="121"/>
        <v>0</v>
      </c>
      <c r="Z332" s="10" t="e">
        <f t="shared" si="122"/>
        <v>#DIV/0!</v>
      </c>
      <c r="AA332" s="10"/>
      <c r="AB332" s="11">
        <f t="shared" si="123"/>
        <v>133.33333333333334</v>
      </c>
      <c r="AC332" s="11">
        <f t="shared" si="124"/>
        <v>186.99186991869917</v>
      </c>
      <c r="AD332" s="11">
        <f t="shared" si="111"/>
        <v>0</v>
      </c>
      <c r="AE332" s="9" t="e">
        <f t="shared" si="125"/>
        <v>#DIV/0!</v>
      </c>
      <c r="AF332" s="5">
        <v>9</v>
      </c>
      <c r="AG332" s="5">
        <v>15</v>
      </c>
      <c r="AH332" s="5">
        <v>36</v>
      </c>
      <c r="AI332" s="5">
        <v>10</v>
      </c>
      <c r="AJ332" s="5">
        <v>22</v>
      </c>
      <c r="AK332" s="5">
        <v>216</v>
      </c>
      <c r="AL332" s="5">
        <v>61</v>
      </c>
      <c r="AM332" s="5">
        <v>3</v>
      </c>
      <c r="AN332" s="5">
        <v>5</v>
      </c>
      <c r="AO332" s="5"/>
      <c r="AP332" s="5">
        <v>3</v>
      </c>
      <c r="AQ332" s="5">
        <v>28</v>
      </c>
      <c r="AR332" s="5">
        <v>33</v>
      </c>
      <c r="AS332" s="5">
        <v>14</v>
      </c>
      <c r="AT332" s="5">
        <v>10</v>
      </c>
      <c r="AU332" s="5">
        <v>168</v>
      </c>
      <c r="AV332" s="5">
        <v>168</v>
      </c>
      <c r="AW332" s="5">
        <v>168</v>
      </c>
      <c r="AX332" s="5">
        <v>163</v>
      </c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>
        <v>28</v>
      </c>
      <c r="BP332" s="5"/>
      <c r="BQ332" s="5"/>
      <c r="BR332" s="5"/>
      <c r="BS332" s="5">
        <v>26</v>
      </c>
      <c r="BT332" s="5">
        <v>1</v>
      </c>
      <c r="BU332" s="5">
        <v>25</v>
      </c>
      <c r="BV332" s="5">
        <v>16</v>
      </c>
      <c r="BW332" s="5">
        <v>14</v>
      </c>
      <c r="BX332" s="5">
        <v>2</v>
      </c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>
        <v>1</v>
      </c>
      <c r="CZ332" s="5">
        <v>69</v>
      </c>
      <c r="DA332" s="5">
        <v>19</v>
      </c>
      <c r="DB332" s="5">
        <v>20</v>
      </c>
      <c r="DC332" s="5">
        <v>1420</v>
      </c>
      <c r="DD332" s="5">
        <v>1</v>
      </c>
      <c r="DE332" s="5"/>
      <c r="DF332" s="5"/>
      <c r="DG332" s="5">
        <v>14</v>
      </c>
      <c r="DH332" s="5">
        <v>6</v>
      </c>
      <c r="DI332" s="5">
        <v>7</v>
      </c>
      <c r="DJ332" s="5">
        <v>3</v>
      </c>
      <c r="DK332" s="5">
        <v>5</v>
      </c>
      <c r="DL332" s="5">
        <v>7</v>
      </c>
      <c r="DM332" s="5">
        <v>11</v>
      </c>
      <c r="DN332" s="5">
        <v>10</v>
      </c>
      <c r="DO332" s="5">
        <v>7</v>
      </c>
      <c r="DP332" s="5">
        <v>3</v>
      </c>
      <c r="DQ332" s="5">
        <v>101</v>
      </c>
      <c r="DR332" s="5">
        <v>107</v>
      </c>
      <c r="DS332" s="5">
        <v>101</v>
      </c>
      <c r="DT332" s="5">
        <v>37</v>
      </c>
      <c r="DU332" s="5">
        <v>7</v>
      </c>
      <c r="DV332" s="5">
        <v>5</v>
      </c>
      <c r="DW332" s="5"/>
      <c r="DX332" s="5"/>
      <c r="DY332" s="5">
        <v>40</v>
      </c>
      <c r="DZ332" s="5">
        <v>43</v>
      </c>
      <c r="EA332" s="5">
        <v>28</v>
      </c>
      <c r="EB332" s="5">
        <v>19</v>
      </c>
      <c r="EC332" s="5">
        <v>2</v>
      </c>
      <c r="ED332" s="5">
        <v>5</v>
      </c>
      <c r="EE332" s="5"/>
      <c r="EF332" s="5">
        <v>1</v>
      </c>
      <c r="EG332" s="5">
        <v>22</v>
      </c>
      <c r="EH332" s="5">
        <v>28</v>
      </c>
      <c r="EI332" s="5">
        <v>19</v>
      </c>
      <c r="EJ332" s="5">
        <v>15</v>
      </c>
      <c r="EK332" s="5">
        <v>2</v>
      </c>
      <c r="EL332" s="5">
        <v>6</v>
      </c>
      <c r="EM332" s="5"/>
      <c r="EN332" s="5">
        <v>3</v>
      </c>
      <c r="EO332" s="5">
        <v>51</v>
      </c>
      <c r="EP332" s="5">
        <v>41</v>
      </c>
      <c r="EQ332" s="5">
        <v>17</v>
      </c>
      <c r="ER332" s="5">
        <v>30</v>
      </c>
    </row>
    <row r="333" spans="1:148" ht="15" x14ac:dyDescent="0.25">
      <c r="A333" s="4" t="s">
        <v>682</v>
      </c>
      <c r="B333" t="s">
        <v>22</v>
      </c>
      <c r="C333" t="s">
        <v>23</v>
      </c>
      <c r="D333" t="s">
        <v>598</v>
      </c>
      <c r="E333" t="s">
        <v>446</v>
      </c>
      <c r="F333" t="s">
        <v>683</v>
      </c>
      <c r="G333" t="s">
        <v>27</v>
      </c>
      <c r="H333" s="5">
        <v>30.74</v>
      </c>
      <c r="I333" s="5">
        <v>1223</v>
      </c>
      <c r="J333" s="9">
        <f t="shared" si="105"/>
        <v>1.0220768601798855</v>
      </c>
      <c r="K333" s="9">
        <f t="shared" si="106"/>
        <v>3.6794766966475878</v>
      </c>
      <c r="L333" s="10">
        <f t="shared" si="112"/>
        <v>0.20523303352412101</v>
      </c>
      <c r="M333" s="10">
        <f t="shared" si="113"/>
        <v>0.58708094848732628</v>
      </c>
      <c r="N333" s="10">
        <f t="shared" si="114"/>
        <v>0.20768601798855274</v>
      </c>
      <c r="O333" s="10">
        <f t="shared" si="115"/>
        <v>0.80708661417322836</v>
      </c>
      <c r="P333" s="11">
        <f t="shared" si="107"/>
        <v>32.297628781684381</v>
      </c>
      <c r="Q333" s="10">
        <f t="shared" si="108"/>
        <v>3.3426183844011144E-2</v>
      </c>
      <c r="R333" s="10">
        <f t="shared" si="116"/>
        <v>0.25</v>
      </c>
      <c r="S333" s="10">
        <f t="shared" si="117"/>
        <v>0.66666666666666663</v>
      </c>
      <c r="T333" s="10">
        <f t="shared" si="118"/>
        <v>1</v>
      </c>
      <c r="U333" s="11">
        <f t="shared" si="109"/>
        <v>59</v>
      </c>
      <c r="V333" s="11">
        <f t="shared" si="110"/>
        <v>39</v>
      </c>
      <c r="W333" s="11">
        <f t="shared" si="119"/>
        <v>251</v>
      </c>
      <c r="X333" s="9">
        <f t="shared" si="120"/>
        <v>0.81766148814390849</v>
      </c>
      <c r="Y333" s="9">
        <f t="shared" si="121"/>
        <v>0</v>
      </c>
      <c r="Z333" s="10">
        <f t="shared" si="122"/>
        <v>0.3125</v>
      </c>
      <c r="AA333" s="10"/>
      <c r="AB333" s="11">
        <f t="shared" si="123"/>
        <v>102.56410256410255</v>
      </c>
      <c r="AC333" s="11">
        <f t="shared" si="124"/>
        <v>59.689288634505317</v>
      </c>
      <c r="AD333" s="11">
        <f t="shared" si="111"/>
        <v>5.7236304170073584</v>
      </c>
      <c r="AE333" s="9">
        <f t="shared" si="125"/>
        <v>0.75</v>
      </c>
      <c r="AF333" s="5">
        <v>46</v>
      </c>
      <c r="AG333" s="5">
        <v>39</v>
      </c>
      <c r="AH333" s="5">
        <v>104</v>
      </c>
      <c r="AI333" s="5">
        <v>16</v>
      </c>
      <c r="AJ333" s="5">
        <v>46</v>
      </c>
      <c r="AK333" s="5">
        <v>718</v>
      </c>
      <c r="AL333" s="5">
        <v>254</v>
      </c>
      <c r="AM333" s="5">
        <v>15</v>
      </c>
      <c r="AN333" s="5">
        <v>15</v>
      </c>
      <c r="AO333" s="5"/>
      <c r="AP333" s="5">
        <v>6</v>
      </c>
      <c r="AQ333" s="5">
        <v>62</v>
      </c>
      <c r="AR333" s="5">
        <v>68</v>
      </c>
      <c r="AS333" s="5">
        <v>31</v>
      </c>
      <c r="AT333" s="5">
        <v>28</v>
      </c>
      <c r="AU333" s="5">
        <v>468</v>
      </c>
      <c r="AV333" s="5">
        <v>468</v>
      </c>
      <c r="AW333" s="5"/>
      <c r="AX333" s="5">
        <v>561</v>
      </c>
      <c r="AY333" s="5">
        <v>157</v>
      </c>
      <c r="AZ333" s="5"/>
      <c r="BA333" s="5">
        <v>1</v>
      </c>
      <c r="BB333" s="5"/>
      <c r="BC333" s="5">
        <v>1</v>
      </c>
      <c r="BD333" s="5"/>
      <c r="BE333" s="5">
        <v>16108</v>
      </c>
      <c r="BF333" s="5"/>
      <c r="BG333" s="5">
        <v>1</v>
      </c>
      <c r="BH333" s="5"/>
      <c r="BI333" s="5"/>
      <c r="BJ333" s="5"/>
      <c r="BK333" s="5"/>
      <c r="BL333" s="5"/>
      <c r="BM333" s="5"/>
      <c r="BN333" s="5"/>
      <c r="BO333" s="5">
        <v>59</v>
      </c>
      <c r="BP333" s="5">
        <v>18</v>
      </c>
      <c r="BQ333" s="5"/>
      <c r="BR333" s="5"/>
      <c r="BS333" s="5">
        <v>45</v>
      </c>
      <c r="BT333" s="5">
        <v>1</v>
      </c>
      <c r="BU333" s="5">
        <v>50</v>
      </c>
      <c r="BV333" s="5">
        <v>46</v>
      </c>
      <c r="BW333" s="5">
        <v>24</v>
      </c>
      <c r="BX333" s="5">
        <v>4</v>
      </c>
      <c r="BY333" s="5"/>
      <c r="BZ333" s="5">
        <v>1</v>
      </c>
      <c r="CA333" s="5">
        <v>96</v>
      </c>
      <c r="CB333" s="5"/>
      <c r="CC333" s="5">
        <v>15</v>
      </c>
      <c r="CD333" s="5">
        <v>12</v>
      </c>
      <c r="CE333" s="5">
        <v>39</v>
      </c>
      <c r="CF333" s="5">
        <v>57</v>
      </c>
      <c r="CG333" s="5">
        <v>58</v>
      </c>
      <c r="CH333" s="5">
        <v>72</v>
      </c>
      <c r="CI333" s="5">
        <v>1</v>
      </c>
      <c r="CJ333" s="5">
        <v>10</v>
      </c>
      <c r="CK333" s="5"/>
      <c r="CL333" s="5">
        <v>30</v>
      </c>
      <c r="CM333" s="5">
        <v>1</v>
      </c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>
        <v>1</v>
      </c>
      <c r="CZ333" s="5">
        <v>73</v>
      </c>
      <c r="DA333" s="5">
        <v>81</v>
      </c>
      <c r="DB333" s="5">
        <v>30</v>
      </c>
      <c r="DC333" s="5">
        <v>1454</v>
      </c>
      <c r="DD333" s="5">
        <v>1</v>
      </c>
      <c r="DE333" s="5">
        <v>8</v>
      </c>
      <c r="DF333" s="5">
        <v>7</v>
      </c>
      <c r="DG333" s="5">
        <v>24</v>
      </c>
      <c r="DH333" s="5">
        <v>6</v>
      </c>
      <c r="DI333" s="5">
        <v>7</v>
      </c>
      <c r="DJ333" s="5">
        <v>9</v>
      </c>
      <c r="DK333" s="5">
        <v>3</v>
      </c>
      <c r="DL333" s="5">
        <v>22</v>
      </c>
      <c r="DM333" s="5">
        <v>32</v>
      </c>
      <c r="DN333" s="5">
        <v>19</v>
      </c>
      <c r="DO333" s="5">
        <v>18</v>
      </c>
      <c r="DP333" s="5">
        <v>1</v>
      </c>
      <c r="DQ333" s="5">
        <v>395</v>
      </c>
      <c r="DR333" s="5">
        <v>412</v>
      </c>
      <c r="DS333" s="5">
        <v>388</v>
      </c>
      <c r="DT333" s="5">
        <v>89</v>
      </c>
      <c r="DU333" s="5">
        <v>13</v>
      </c>
      <c r="DV333" s="5">
        <v>9</v>
      </c>
      <c r="DW333" s="5"/>
      <c r="DX333" s="5">
        <v>8</v>
      </c>
      <c r="DY333" s="5">
        <v>84</v>
      </c>
      <c r="DZ333" s="5">
        <v>98</v>
      </c>
      <c r="EA333" s="5">
        <v>55</v>
      </c>
      <c r="EB333" s="5">
        <v>50</v>
      </c>
      <c r="EC333" s="5">
        <v>14</v>
      </c>
      <c r="ED333" s="5">
        <v>15</v>
      </c>
      <c r="EE333" s="5"/>
      <c r="EF333" s="5">
        <v>11</v>
      </c>
      <c r="EG333" s="5">
        <v>67</v>
      </c>
      <c r="EH333" s="5">
        <v>84</v>
      </c>
      <c r="EI333" s="5">
        <v>36</v>
      </c>
      <c r="EJ333" s="5">
        <v>31</v>
      </c>
      <c r="EK333" s="5">
        <v>17</v>
      </c>
      <c r="EL333" s="5">
        <v>15</v>
      </c>
      <c r="EM333" s="5"/>
      <c r="EN333" s="5">
        <v>6</v>
      </c>
      <c r="EO333" s="5">
        <v>80</v>
      </c>
      <c r="EP333" s="5">
        <v>78</v>
      </c>
      <c r="EQ333" s="5">
        <v>47</v>
      </c>
      <c r="ER333" s="5">
        <v>42</v>
      </c>
    </row>
    <row r="334" spans="1:148" ht="15" x14ac:dyDescent="0.25">
      <c r="A334" s="4" t="s">
        <v>684</v>
      </c>
      <c r="B334" t="s">
        <v>22</v>
      </c>
      <c r="C334" t="s">
        <v>23</v>
      </c>
      <c r="D334" t="s">
        <v>598</v>
      </c>
      <c r="E334" t="s">
        <v>446</v>
      </c>
      <c r="F334" t="s">
        <v>685</v>
      </c>
      <c r="G334" t="s">
        <v>49</v>
      </c>
      <c r="H334" s="5">
        <v>19.13</v>
      </c>
      <c r="I334" s="5">
        <v>871</v>
      </c>
      <c r="J334" s="9">
        <f t="shared" si="105"/>
        <v>-3.7313432835820897</v>
      </c>
      <c r="K334" s="9">
        <f t="shared" si="106"/>
        <v>0.28702640642939148</v>
      </c>
      <c r="L334" s="10">
        <f t="shared" si="112"/>
        <v>0.18828932261768083</v>
      </c>
      <c r="M334" s="10">
        <f t="shared" si="113"/>
        <v>0.55568312284730192</v>
      </c>
      <c r="N334" s="10">
        <f t="shared" si="114"/>
        <v>0.25602755453501724</v>
      </c>
      <c r="O334" s="10">
        <f t="shared" si="115"/>
        <v>0.61434977578475336</v>
      </c>
      <c r="P334" s="11">
        <f t="shared" si="107"/>
        <v>33.983926521239951</v>
      </c>
      <c r="Q334" s="10">
        <f t="shared" si="108"/>
        <v>4.1322314049586778E-2</v>
      </c>
      <c r="R334" s="10">
        <f t="shared" si="116"/>
        <v>0.45</v>
      </c>
      <c r="S334" s="10">
        <f t="shared" si="117"/>
        <v>0.2</v>
      </c>
      <c r="T334" s="10">
        <f t="shared" si="118"/>
        <v>1</v>
      </c>
      <c r="U334" s="11">
        <f t="shared" si="109"/>
        <v>41</v>
      </c>
      <c r="V334" s="11">
        <f t="shared" si="110"/>
        <v>42</v>
      </c>
      <c r="W334" s="11">
        <f t="shared" si="119"/>
        <v>164</v>
      </c>
      <c r="X334" s="9">
        <f t="shared" si="120"/>
        <v>0</v>
      </c>
      <c r="Y334" s="9">
        <f t="shared" si="121"/>
        <v>0</v>
      </c>
      <c r="Z334" s="10" t="e">
        <f t="shared" si="122"/>
        <v>#DIV/0!</v>
      </c>
      <c r="AA334" s="10"/>
      <c r="AB334" s="11">
        <f t="shared" si="123"/>
        <v>121.21212121212122</v>
      </c>
      <c r="AC334" s="11">
        <f t="shared" si="124"/>
        <v>468.42709529276692</v>
      </c>
      <c r="AD334" s="11">
        <f t="shared" si="111"/>
        <v>5.7405281285878305</v>
      </c>
      <c r="AE334" s="9" t="e">
        <f t="shared" si="125"/>
        <v>#DIV/0!</v>
      </c>
      <c r="AF334" s="5">
        <v>25</v>
      </c>
      <c r="AG334" s="5">
        <v>33</v>
      </c>
      <c r="AH334" s="5">
        <v>66</v>
      </c>
      <c r="AI334" s="5">
        <v>13</v>
      </c>
      <c r="AJ334" s="5">
        <v>27</v>
      </c>
      <c r="AK334" s="5">
        <v>484</v>
      </c>
      <c r="AL334" s="5">
        <v>223</v>
      </c>
      <c r="AM334" s="5">
        <v>12</v>
      </c>
      <c r="AN334" s="5">
        <v>13</v>
      </c>
      <c r="AO334" s="5">
        <v>1</v>
      </c>
      <c r="AP334" s="5"/>
      <c r="AQ334" s="5">
        <v>59</v>
      </c>
      <c r="AR334" s="5">
        <v>39</v>
      </c>
      <c r="AS334" s="5">
        <v>28</v>
      </c>
      <c r="AT334" s="5">
        <v>18</v>
      </c>
      <c r="AU334" s="5">
        <v>350</v>
      </c>
      <c r="AV334" s="5">
        <v>350</v>
      </c>
      <c r="AW334" s="5"/>
      <c r="AX334" s="5">
        <v>358</v>
      </c>
      <c r="AY334" s="5">
        <v>99</v>
      </c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>
        <v>12</v>
      </c>
      <c r="BP334" s="5">
        <v>8</v>
      </c>
      <c r="BQ334" s="5"/>
      <c r="BR334" s="5"/>
      <c r="BS334" s="5">
        <v>26</v>
      </c>
      <c r="BT334" s="5">
        <v>1</v>
      </c>
      <c r="BU334" s="5">
        <v>50</v>
      </c>
      <c r="BV334" s="5">
        <v>34</v>
      </c>
      <c r="BW334" s="5">
        <v>5</v>
      </c>
      <c r="BX334" s="5">
        <v>4</v>
      </c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>
        <v>2</v>
      </c>
      <c r="CZ334" s="5">
        <v>408</v>
      </c>
      <c r="DA334" s="5">
        <v>145</v>
      </c>
      <c r="DB334" s="5">
        <v>27</v>
      </c>
      <c r="DC334" s="5">
        <v>3210</v>
      </c>
      <c r="DD334" s="5"/>
      <c r="DE334" s="5">
        <v>6</v>
      </c>
      <c r="DF334" s="5">
        <v>5</v>
      </c>
      <c r="DG334" s="5">
        <v>20</v>
      </c>
      <c r="DH334" s="5">
        <v>9</v>
      </c>
      <c r="DI334" s="5">
        <v>1</v>
      </c>
      <c r="DJ334" s="5">
        <v>3</v>
      </c>
      <c r="DK334" s="5">
        <v>7</v>
      </c>
      <c r="DL334" s="5">
        <v>4</v>
      </c>
      <c r="DM334" s="5">
        <v>10</v>
      </c>
      <c r="DN334" s="5">
        <v>15</v>
      </c>
      <c r="DO334" s="5">
        <v>14</v>
      </c>
      <c r="DP334" s="5">
        <v>1</v>
      </c>
      <c r="DQ334" s="5">
        <v>296</v>
      </c>
      <c r="DR334" s="5">
        <v>307</v>
      </c>
      <c r="DS334" s="5">
        <v>288</v>
      </c>
      <c r="DT334" s="5">
        <v>32</v>
      </c>
      <c r="DU334" s="5">
        <v>13</v>
      </c>
      <c r="DV334" s="5">
        <v>15</v>
      </c>
      <c r="DW334" s="5"/>
      <c r="DX334" s="5">
        <v>1</v>
      </c>
      <c r="DY334" s="5">
        <v>32</v>
      </c>
      <c r="DZ334" s="5">
        <v>50</v>
      </c>
      <c r="EA334" s="5">
        <v>16</v>
      </c>
      <c r="EB334" s="5">
        <v>13</v>
      </c>
      <c r="EC334" s="5">
        <v>7</v>
      </c>
      <c r="ED334" s="5">
        <v>11</v>
      </c>
      <c r="EE334" s="5">
        <v>1</v>
      </c>
      <c r="EF334" s="5">
        <v>1</v>
      </c>
      <c r="EG334" s="5">
        <v>50</v>
      </c>
      <c r="EH334" s="5">
        <v>45</v>
      </c>
      <c r="EI334" s="5">
        <v>20</v>
      </c>
      <c r="EJ334" s="5">
        <v>31</v>
      </c>
      <c r="EK334" s="5">
        <v>9</v>
      </c>
      <c r="EL334" s="5">
        <v>15</v>
      </c>
      <c r="EM334" s="5"/>
      <c r="EN334" s="5">
        <v>2</v>
      </c>
      <c r="EO334" s="5">
        <v>60</v>
      </c>
      <c r="EP334" s="5">
        <v>62</v>
      </c>
      <c r="EQ334" s="5">
        <v>30</v>
      </c>
      <c r="ER334" s="5">
        <v>31</v>
      </c>
    </row>
    <row r="335" spans="1:148" ht="15" x14ac:dyDescent="0.25">
      <c r="A335" s="4" t="s">
        <v>686</v>
      </c>
      <c r="B335" t="s">
        <v>22</v>
      </c>
      <c r="C335" t="s">
        <v>23</v>
      </c>
      <c r="D335" t="s">
        <v>598</v>
      </c>
      <c r="E335" t="s">
        <v>446</v>
      </c>
      <c r="F335" t="s">
        <v>687</v>
      </c>
      <c r="G335" t="s">
        <v>27</v>
      </c>
      <c r="H335" s="5">
        <v>62.79</v>
      </c>
      <c r="I335" s="5">
        <v>1347</v>
      </c>
      <c r="J335" s="9">
        <f t="shared" si="105"/>
        <v>-10.764662212323682</v>
      </c>
      <c r="K335" s="9">
        <f t="shared" si="106"/>
        <v>2.412769116555308</v>
      </c>
      <c r="L335" s="10">
        <f t="shared" si="112"/>
        <v>0.17297698589458055</v>
      </c>
      <c r="M335" s="10">
        <f t="shared" si="113"/>
        <v>0.54342984409799555</v>
      </c>
      <c r="N335" s="10">
        <f t="shared" si="114"/>
        <v>0.2835931700074239</v>
      </c>
      <c r="O335" s="10">
        <f t="shared" si="115"/>
        <v>0.52094240837696337</v>
      </c>
      <c r="P335" s="11">
        <f t="shared" si="107"/>
        <v>39.643652561247215</v>
      </c>
      <c r="Q335" s="10">
        <f t="shared" si="108"/>
        <v>1.912568306010929E-2</v>
      </c>
      <c r="R335" s="10">
        <f t="shared" si="116"/>
        <v>0.42857142857142855</v>
      </c>
      <c r="S335" s="10">
        <f t="shared" si="117"/>
        <v>0.21428571428571427</v>
      </c>
      <c r="T335" s="10">
        <f t="shared" si="118"/>
        <v>1</v>
      </c>
      <c r="U335" s="11">
        <f t="shared" si="109"/>
        <v>44</v>
      </c>
      <c r="V335" s="11">
        <f t="shared" si="110"/>
        <v>85</v>
      </c>
      <c r="W335" s="11">
        <f t="shared" si="119"/>
        <v>233</v>
      </c>
      <c r="X335" s="9">
        <f t="shared" si="120"/>
        <v>0.74239049740163321</v>
      </c>
      <c r="Y335" s="9">
        <f t="shared" si="121"/>
        <v>0</v>
      </c>
      <c r="Z335" s="10">
        <f t="shared" si="122"/>
        <v>1.3245033112582781E-2</v>
      </c>
      <c r="AA335" s="10"/>
      <c r="AB335" s="11">
        <f t="shared" si="123"/>
        <v>108.69565217391305</v>
      </c>
      <c r="AC335" s="11">
        <f t="shared" si="124"/>
        <v>227.91388270230144</v>
      </c>
      <c r="AD335" s="11">
        <f t="shared" si="111"/>
        <v>4.4543429844097995</v>
      </c>
      <c r="AE335" s="9">
        <f t="shared" si="125"/>
        <v>0.69536423841059603</v>
      </c>
      <c r="AF335" s="5">
        <v>35</v>
      </c>
      <c r="AG335" s="5">
        <v>46</v>
      </c>
      <c r="AH335" s="5">
        <v>107</v>
      </c>
      <c r="AI335" s="5">
        <v>11</v>
      </c>
      <c r="AJ335" s="5">
        <v>34</v>
      </c>
      <c r="AK335" s="5">
        <v>732</v>
      </c>
      <c r="AL335" s="5">
        <v>382</v>
      </c>
      <c r="AM335" s="5">
        <v>9</v>
      </c>
      <c r="AN335" s="5">
        <v>17</v>
      </c>
      <c r="AO335" s="5"/>
      <c r="AP335" s="5">
        <v>2</v>
      </c>
      <c r="AQ335" s="5">
        <v>69</v>
      </c>
      <c r="AR335" s="5">
        <v>73</v>
      </c>
      <c r="AS335" s="5">
        <v>39</v>
      </c>
      <c r="AT335" s="5">
        <v>30</v>
      </c>
      <c r="AU335" s="5">
        <v>582</v>
      </c>
      <c r="AV335" s="5">
        <v>582</v>
      </c>
      <c r="AW335" s="5">
        <v>582</v>
      </c>
      <c r="AX335" s="5">
        <v>579</v>
      </c>
      <c r="AY335" s="5">
        <v>337</v>
      </c>
      <c r="AZ335" s="5">
        <v>1</v>
      </c>
      <c r="BA335" s="5">
        <v>1</v>
      </c>
      <c r="BB335" s="5"/>
      <c r="BC335" s="5">
        <v>1</v>
      </c>
      <c r="BD335" s="5"/>
      <c r="BE335" s="5">
        <v>10898</v>
      </c>
      <c r="BF335" s="5"/>
      <c r="BG335" s="5">
        <v>1</v>
      </c>
      <c r="BH335" s="5"/>
      <c r="BI335" s="5"/>
      <c r="BJ335" s="5"/>
      <c r="BK335" s="5"/>
      <c r="BL335" s="5"/>
      <c r="BM335" s="5"/>
      <c r="BN335" s="5">
        <v>8</v>
      </c>
      <c r="BO335" s="5"/>
      <c r="BP335" s="5">
        <v>21</v>
      </c>
      <c r="BQ335" s="5"/>
      <c r="BR335" s="5"/>
      <c r="BS335" s="5">
        <v>47</v>
      </c>
      <c r="BT335" s="5">
        <v>1</v>
      </c>
      <c r="BU335" s="5">
        <v>75</v>
      </c>
      <c r="BV335" s="5">
        <v>64</v>
      </c>
      <c r="BW335" s="5">
        <v>3</v>
      </c>
      <c r="BX335" s="5">
        <v>5</v>
      </c>
      <c r="BY335" s="5"/>
      <c r="BZ335" s="5">
        <v>1</v>
      </c>
      <c r="CA335" s="5">
        <v>151</v>
      </c>
      <c r="CB335" s="5"/>
      <c r="CC335" s="5">
        <v>23</v>
      </c>
      <c r="CD335" s="5">
        <v>69</v>
      </c>
      <c r="CE335" s="5">
        <v>67</v>
      </c>
      <c r="CF335" s="5">
        <v>84</v>
      </c>
      <c r="CG335" s="5">
        <v>31</v>
      </c>
      <c r="CH335" s="5">
        <v>105</v>
      </c>
      <c r="CI335" s="5">
        <v>1</v>
      </c>
      <c r="CJ335" s="5">
        <v>17</v>
      </c>
      <c r="CK335" s="5"/>
      <c r="CL335" s="5">
        <v>2</v>
      </c>
      <c r="CM335" s="5">
        <v>1</v>
      </c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>
        <v>1</v>
      </c>
      <c r="CZ335" s="5">
        <v>307</v>
      </c>
      <c r="DA335" s="5">
        <v>143</v>
      </c>
      <c r="DB335" s="5">
        <v>45</v>
      </c>
      <c r="DC335" s="5">
        <v>5263</v>
      </c>
      <c r="DD335" s="5">
        <v>1</v>
      </c>
      <c r="DE335" s="5">
        <v>6</v>
      </c>
      <c r="DF335" s="5">
        <v>6</v>
      </c>
      <c r="DG335" s="5">
        <v>14</v>
      </c>
      <c r="DH335" s="5">
        <v>6</v>
      </c>
      <c r="DI335" s="5"/>
      <c r="DJ335" s="5">
        <v>3</v>
      </c>
      <c r="DK335" s="5">
        <v>3</v>
      </c>
      <c r="DL335" s="5">
        <v>16</v>
      </c>
      <c r="DM335" s="5">
        <v>21</v>
      </c>
      <c r="DN335" s="5">
        <v>9</v>
      </c>
      <c r="DO335" s="5">
        <v>9</v>
      </c>
      <c r="DP335" s="5"/>
      <c r="DQ335" s="5">
        <v>534</v>
      </c>
      <c r="DR335" s="5">
        <v>565</v>
      </c>
      <c r="DS335" s="5">
        <v>521</v>
      </c>
      <c r="DT335" s="5">
        <v>37.5</v>
      </c>
      <c r="DU335" s="5">
        <v>13</v>
      </c>
      <c r="DV335" s="5">
        <v>31</v>
      </c>
      <c r="DW335" s="5"/>
      <c r="DX335" s="5">
        <v>2</v>
      </c>
      <c r="DY335" s="5">
        <v>59</v>
      </c>
      <c r="DZ335" s="5">
        <v>87</v>
      </c>
      <c r="EA335" s="5">
        <v>35</v>
      </c>
      <c r="EB335" s="5">
        <v>19</v>
      </c>
      <c r="EC335" s="5">
        <v>10</v>
      </c>
      <c r="ED335" s="5">
        <v>30</v>
      </c>
      <c r="EE335" s="5"/>
      <c r="EF335" s="5">
        <v>4</v>
      </c>
      <c r="EG335" s="5">
        <v>89</v>
      </c>
      <c r="EH335" s="5">
        <v>82</v>
      </c>
      <c r="EI335" s="5">
        <v>42</v>
      </c>
      <c r="EJ335" s="5">
        <v>36</v>
      </c>
      <c r="EK335" s="5">
        <v>12</v>
      </c>
      <c r="EL335" s="5">
        <v>24</v>
      </c>
      <c r="EM335" s="5"/>
      <c r="EN335" s="5">
        <v>3</v>
      </c>
      <c r="EO335" s="5">
        <v>104</v>
      </c>
      <c r="EP335" s="5">
        <v>80</v>
      </c>
      <c r="EQ335" s="5">
        <v>42</v>
      </c>
      <c r="ER335" s="5">
        <v>60</v>
      </c>
    </row>
    <row r="336" spans="1:148" ht="15" x14ac:dyDescent="0.25">
      <c r="A336" s="4" t="s">
        <v>688</v>
      </c>
      <c r="B336" t="s">
        <v>22</v>
      </c>
      <c r="C336" t="s">
        <v>23</v>
      </c>
      <c r="D336" t="s">
        <v>598</v>
      </c>
      <c r="E336" t="s">
        <v>446</v>
      </c>
      <c r="F336" t="s">
        <v>689</v>
      </c>
      <c r="G336" t="s">
        <v>49</v>
      </c>
      <c r="H336" s="5">
        <v>19.510000000000002</v>
      </c>
      <c r="I336" s="5">
        <v>572</v>
      </c>
      <c r="J336" s="9">
        <f t="shared" si="105"/>
        <v>-0.87412587412587417</v>
      </c>
      <c r="K336" s="9">
        <f t="shared" si="106"/>
        <v>3.9335664335664338</v>
      </c>
      <c r="L336" s="10">
        <f t="shared" si="112"/>
        <v>0.19405594405594406</v>
      </c>
      <c r="M336" s="10">
        <f t="shared" si="113"/>
        <v>0.57692307692307687</v>
      </c>
      <c r="N336" s="10">
        <f t="shared" si="114"/>
        <v>0.22902097902097901</v>
      </c>
      <c r="O336" s="10">
        <f t="shared" si="115"/>
        <v>0.69465648854961837</v>
      </c>
      <c r="P336" s="11">
        <f t="shared" si="107"/>
        <v>27.972027972027973</v>
      </c>
      <c r="Q336" s="10">
        <f t="shared" si="108"/>
        <v>6.363636363636363E-2</v>
      </c>
      <c r="R336" s="10">
        <f t="shared" si="116"/>
        <v>0.33333333333333331</v>
      </c>
      <c r="S336" s="10">
        <f t="shared" si="117"/>
        <v>0.5714285714285714</v>
      </c>
      <c r="T336" s="10">
        <f t="shared" si="118"/>
        <v>1</v>
      </c>
      <c r="U336" s="11">
        <f t="shared" si="109"/>
        <v>31</v>
      </c>
      <c r="V336" s="11">
        <f t="shared" si="110"/>
        <v>20</v>
      </c>
      <c r="W336" s="11">
        <f t="shared" si="119"/>
        <v>111</v>
      </c>
      <c r="X336" s="9">
        <f t="shared" si="120"/>
        <v>1.7482517482517483</v>
      </c>
      <c r="Y336" s="9">
        <f t="shared" si="121"/>
        <v>0</v>
      </c>
      <c r="Z336" s="10" t="e">
        <f t="shared" si="122"/>
        <v>#DIV/0!</v>
      </c>
      <c r="AA336" s="10"/>
      <c r="AB336" s="11">
        <f t="shared" si="123"/>
        <v>71.428571428571431</v>
      </c>
      <c r="AC336" s="11">
        <f t="shared" si="124"/>
        <v>52.447552447552447</v>
      </c>
      <c r="AD336" s="11">
        <f t="shared" si="111"/>
        <v>5.244755244755245</v>
      </c>
      <c r="AE336" s="9" t="e">
        <f t="shared" si="125"/>
        <v>#DIV/0!</v>
      </c>
      <c r="AF336" s="5">
        <v>23</v>
      </c>
      <c r="AG336" s="5">
        <v>14</v>
      </c>
      <c r="AH336" s="5">
        <v>46</v>
      </c>
      <c r="AI336" s="5">
        <v>8</v>
      </c>
      <c r="AJ336" s="5">
        <v>20</v>
      </c>
      <c r="AK336" s="5">
        <v>330</v>
      </c>
      <c r="AL336" s="5">
        <v>131</v>
      </c>
      <c r="AM336" s="5">
        <v>8</v>
      </c>
      <c r="AN336" s="5">
        <v>13</v>
      </c>
      <c r="AO336" s="5"/>
      <c r="AP336" s="5">
        <v>2</v>
      </c>
      <c r="AQ336" s="5">
        <v>38</v>
      </c>
      <c r="AR336" s="5">
        <v>38</v>
      </c>
      <c r="AS336" s="5">
        <v>23</v>
      </c>
      <c r="AT336" s="5">
        <v>23</v>
      </c>
      <c r="AU336" s="5">
        <v>256</v>
      </c>
      <c r="AV336" s="5">
        <v>256</v>
      </c>
      <c r="AW336" s="5"/>
      <c r="AX336" s="5">
        <v>243</v>
      </c>
      <c r="AY336" s="5">
        <v>82</v>
      </c>
      <c r="AZ336" s="5"/>
      <c r="BA336" s="5">
        <v>1</v>
      </c>
      <c r="BB336" s="5"/>
      <c r="BC336" s="5">
        <v>1</v>
      </c>
      <c r="BD336" s="5"/>
      <c r="BE336" s="5">
        <v>15061</v>
      </c>
      <c r="BF336" s="5"/>
      <c r="BG336" s="5">
        <v>1</v>
      </c>
      <c r="BH336" s="5"/>
      <c r="BI336" s="5"/>
      <c r="BJ336" s="5"/>
      <c r="BK336" s="5"/>
      <c r="BL336" s="5"/>
      <c r="BM336" s="5"/>
      <c r="BN336" s="5">
        <v>16</v>
      </c>
      <c r="BO336" s="5">
        <v>15</v>
      </c>
      <c r="BP336" s="5">
        <v>4</v>
      </c>
      <c r="BQ336" s="5"/>
      <c r="BR336" s="5"/>
      <c r="BS336" s="5">
        <v>31</v>
      </c>
      <c r="BT336" s="5">
        <v>1</v>
      </c>
      <c r="BU336" s="5">
        <v>25</v>
      </c>
      <c r="BV336" s="5">
        <v>14</v>
      </c>
      <c r="BW336" s="5">
        <v>3</v>
      </c>
      <c r="BX336" s="5">
        <v>1</v>
      </c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>
        <v>1</v>
      </c>
      <c r="CZ336" s="5">
        <v>30</v>
      </c>
      <c r="DA336" s="5">
        <v>36</v>
      </c>
      <c r="DB336" s="5">
        <v>14</v>
      </c>
      <c r="DC336" s="5">
        <v>570</v>
      </c>
      <c r="DD336" s="5">
        <v>1</v>
      </c>
      <c r="DE336" s="5">
        <v>3</v>
      </c>
      <c r="DF336" s="5">
        <v>3</v>
      </c>
      <c r="DG336" s="5">
        <v>21</v>
      </c>
      <c r="DH336" s="5">
        <v>7</v>
      </c>
      <c r="DI336" s="5">
        <v>4</v>
      </c>
      <c r="DJ336" s="5">
        <v>8</v>
      </c>
      <c r="DK336" s="5">
        <v>5</v>
      </c>
      <c r="DL336" s="5">
        <v>8</v>
      </c>
      <c r="DM336" s="5">
        <v>9</v>
      </c>
      <c r="DN336" s="5">
        <v>13</v>
      </c>
      <c r="DO336" s="5">
        <v>10</v>
      </c>
      <c r="DP336" s="5">
        <v>3</v>
      </c>
      <c r="DQ336" s="5">
        <v>160</v>
      </c>
      <c r="DR336" s="5">
        <v>164</v>
      </c>
      <c r="DS336" s="5">
        <v>158</v>
      </c>
      <c r="DT336" s="5">
        <v>29.5</v>
      </c>
      <c r="DU336" s="5">
        <v>5</v>
      </c>
      <c r="DV336" s="5">
        <v>9</v>
      </c>
      <c r="DW336" s="5"/>
      <c r="DX336" s="5">
        <v>5</v>
      </c>
      <c r="DY336" s="5">
        <v>47</v>
      </c>
      <c r="DZ336" s="5">
        <v>55</v>
      </c>
      <c r="EA336" s="5">
        <v>32</v>
      </c>
      <c r="EB336" s="5">
        <v>23</v>
      </c>
      <c r="EC336" s="5">
        <v>9</v>
      </c>
      <c r="ED336" s="5">
        <v>8</v>
      </c>
      <c r="EE336" s="5"/>
      <c r="EF336" s="5">
        <v>4</v>
      </c>
      <c r="EG336" s="5">
        <v>36</v>
      </c>
      <c r="EH336" s="5">
        <v>48</v>
      </c>
      <c r="EI336" s="5">
        <v>26</v>
      </c>
      <c r="EJ336" s="5">
        <v>17</v>
      </c>
      <c r="EK336" s="5">
        <v>9</v>
      </c>
      <c r="EL336" s="5">
        <v>3</v>
      </c>
      <c r="EM336" s="5"/>
      <c r="EN336" s="5">
        <v>4</v>
      </c>
      <c r="EO336" s="5">
        <v>52</v>
      </c>
      <c r="EP336" s="5">
        <v>30</v>
      </c>
      <c r="EQ336" s="5">
        <v>17</v>
      </c>
      <c r="ER336" s="5">
        <v>26</v>
      </c>
    </row>
    <row r="337" spans="1:148" ht="15" x14ac:dyDescent="0.25">
      <c r="A337" s="4" t="s">
        <v>690</v>
      </c>
      <c r="B337" t="s">
        <v>22</v>
      </c>
      <c r="C337" t="s">
        <v>23</v>
      </c>
      <c r="D337" t="s">
        <v>598</v>
      </c>
      <c r="E337" t="s">
        <v>446</v>
      </c>
      <c r="F337" t="s">
        <v>691</v>
      </c>
      <c r="G337" t="s">
        <v>35</v>
      </c>
      <c r="H337" s="5">
        <v>6.41</v>
      </c>
      <c r="I337" s="5">
        <v>180</v>
      </c>
      <c r="J337" s="9">
        <f t="shared" si="105"/>
        <v>-6.9444444444444446</v>
      </c>
      <c r="K337" s="9">
        <f t="shared" si="106"/>
        <v>11.111111111111111</v>
      </c>
      <c r="L337" s="10">
        <f t="shared" si="112"/>
        <v>0.15</v>
      </c>
      <c r="M337" s="10">
        <f t="shared" si="113"/>
        <v>0.53888888888888886</v>
      </c>
      <c r="N337" s="10">
        <f t="shared" si="114"/>
        <v>0.31111111111111112</v>
      </c>
      <c r="O337" s="10">
        <f t="shared" si="115"/>
        <v>0.39285714285714285</v>
      </c>
      <c r="P337" s="11">
        <f t="shared" si="107"/>
        <v>30</v>
      </c>
      <c r="Q337" s="10">
        <f t="shared" si="108"/>
        <v>5.1546391752577317E-2</v>
      </c>
      <c r="R337" s="10">
        <f t="shared" si="116"/>
        <v>0.2</v>
      </c>
      <c r="S337" s="10">
        <f t="shared" si="117"/>
        <v>0.6</v>
      </c>
      <c r="T337" s="10">
        <f t="shared" si="118"/>
        <v>0.78181818181818186</v>
      </c>
      <c r="U337" s="11">
        <f t="shared" si="109"/>
        <v>8</v>
      </c>
      <c r="V337" s="11">
        <f t="shared" si="110"/>
        <v>12</v>
      </c>
      <c r="W337" s="11">
        <f t="shared" si="119"/>
        <v>27</v>
      </c>
      <c r="X337" s="9">
        <f t="shared" si="120"/>
        <v>0</v>
      </c>
      <c r="Y337" s="9">
        <f t="shared" si="121"/>
        <v>0</v>
      </c>
      <c r="Z337" s="10" t="e">
        <f t="shared" si="122"/>
        <v>#DIV/0!</v>
      </c>
      <c r="AA337" s="10"/>
      <c r="AB337" s="11">
        <f t="shared" si="123"/>
        <v>0</v>
      </c>
      <c r="AC337" s="11">
        <f t="shared" si="124"/>
        <v>0</v>
      </c>
      <c r="AD337" s="11">
        <f t="shared" si="111"/>
        <v>5.5555555555555554</v>
      </c>
      <c r="AE337" s="9" t="e">
        <f t="shared" si="125"/>
        <v>#DIV/0!</v>
      </c>
      <c r="AF337" s="5">
        <v>8</v>
      </c>
      <c r="AG337" s="5">
        <v>2</v>
      </c>
      <c r="AH337" s="5">
        <v>12</v>
      </c>
      <c r="AI337" s="5"/>
      <c r="AJ337" s="5">
        <v>5</v>
      </c>
      <c r="AK337" s="5">
        <v>97</v>
      </c>
      <c r="AL337" s="5">
        <v>56</v>
      </c>
      <c r="AM337" s="5">
        <v>1</v>
      </c>
      <c r="AN337" s="5">
        <v>1</v>
      </c>
      <c r="AO337" s="5"/>
      <c r="AP337" s="5"/>
      <c r="AQ337" s="5">
        <v>35</v>
      </c>
      <c r="AR337" s="5">
        <v>24</v>
      </c>
      <c r="AS337" s="5">
        <v>18</v>
      </c>
      <c r="AT337" s="5">
        <v>10</v>
      </c>
      <c r="AU337" s="5">
        <v>110</v>
      </c>
      <c r="AV337" s="5">
        <v>86</v>
      </c>
      <c r="AW337" s="5"/>
      <c r="AX337" s="5">
        <v>127</v>
      </c>
      <c r="AY337" s="5">
        <v>58</v>
      </c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>
        <v>12</v>
      </c>
      <c r="BQ337" s="5"/>
      <c r="BR337" s="5"/>
      <c r="BS337" s="5">
        <v>7</v>
      </c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>
        <v>1</v>
      </c>
      <c r="CZ337" s="5"/>
      <c r="DA337" s="5"/>
      <c r="DB337" s="5">
        <v>7</v>
      </c>
      <c r="DC337" s="5">
        <v>528</v>
      </c>
      <c r="DD337" s="5"/>
      <c r="DE337" s="5">
        <v>2</v>
      </c>
      <c r="DF337" s="5">
        <v>1</v>
      </c>
      <c r="DG337" s="5">
        <v>5</v>
      </c>
      <c r="DH337" s="5">
        <v>1</v>
      </c>
      <c r="DI337" s="5"/>
      <c r="DJ337" s="5">
        <v>3</v>
      </c>
      <c r="DK337" s="5"/>
      <c r="DL337" s="5">
        <v>7</v>
      </c>
      <c r="DM337" s="5">
        <v>8</v>
      </c>
      <c r="DN337" s="5">
        <v>1</v>
      </c>
      <c r="DO337" s="5">
        <v>1</v>
      </c>
      <c r="DP337" s="5"/>
      <c r="DQ337" s="5">
        <v>54</v>
      </c>
      <c r="DR337" s="5">
        <v>54</v>
      </c>
      <c r="DS337" s="5">
        <v>53</v>
      </c>
      <c r="DT337" s="5">
        <v>7</v>
      </c>
      <c r="DU337" s="5"/>
      <c r="DV337" s="5">
        <v>3</v>
      </c>
      <c r="DW337" s="5"/>
      <c r="DX337" s="5">
        <v>1</v>
      </c>
      <c r="DY337" s="5">
        <v>11</v>
      </c>
      <c r="DZ337" s="5">
        <v>9</v>
      </c>
      <c r="EA337" s="5">
        <v>2</v>
      </c>
      <c r="EB337" s="5">
        <v>3</v>
      </c>
      <c r="EC337" s="5">
        <v>1</v>
      </c>
      <c r="ED337" s="5">
        <v>5</v>
      </c>
      <c r="EE337" s="5"/>
      <c r="EF337" s="5">
        <v>1</v>
      </c>
      <c r="EG337" s="5">
        <v>16</v>
      </c>
      <c r="EH337" s="5">
        <v>12</v>
      </c>
      <c r="EI337" s="5">
        <v>3</v>
      </c>
      <c r="EJ337" s="5">
        <v>4</v>
      </c>
      <c r="EK337" s="5">
        <v>6</v>
      </c>
      <c r="EL337" s="5">
        <v>4</v>
      </c>
      <c r="EM337" s="5"/>
      <c r="EN337" s="5">
        <v>1</v>
      </c>
      <c r="EO337" s="5">
        <v>17</v>
      </c>
      <c r="EP337" s="5">
        <v>29</v>
      </c>
      <c r="EQ337" s="5">
        <v>10</v>
      </c>
      <c r="ER337" s="5">
        <v>8</v>
      </c>
    </row>
    <row r="338" spans="1:148" ht="15" x14ac:dyDescent="0.25">
      <c r="A338" s="4" t="s">
        <v>692</v>
      </c>
      <c r="B338" t="s">
        <v>22</v>
      </c>
      <c r="C338" t="s">
        <v>23</v>
      </c>
      <c r="D338" t="s">
        <v>598</v>
      </c>
      <c r="E338" t="s">
        <v>446</v>
      </c>
      <c r="F338" t="s">
        <v>693</v>
      </c>
      <c r="G338" t="s">
        <v>27</v>
      </c>
      <c r="H338" s="5">
        <v>33.69</v>
      </c>
      <c r="I338" s="5">
        <v>1536</v>
      </c>
      <c r="J338" s="9">
        <f t="shared" si="105"/>
        <v>-3.0924479166666665</v>
      </c>
      <c r="K338" s="9">
        <f t="shared" si="106"/>
        <v>7.9752604166666661</v>
      </c>
      <c r="L338" s="10">
        <f t="shared" si="112"/>
        <v>0.171875</v>
      </c>
      <c r="M338" s="10">
        <f t="shared" si="113"/>
        <v>0.57552083333333337</v>
      </c>
      <c r="N338" s="10">
        <f t="shared" si="114"/>
        <v>0.25260416666666669</v>
      </c>
      <c r="O338" s="10">
        <f t="shared" si="115"/>
        <v>0.54381443298969068</v>
      </c>
      <c r="P338" s="11">
        <f t="shared" si="107"/>
        <v>38.606770833333336</v>
      </c>
      <c r="Q338" s="10">
        <f t="shared" si="108"/>
        <v>2.2624434389140271E-2</v>
      </c>
      <c r="R338" s="10">
        <f t="shared" si="116"/>
        <v>0.5</v>
      </c>
      <c r="S338" s="10">
        <f t="shared" si="117"/>
        <v>0.45</v>
      </c>
      <c r="T338" s="10">
        <f t="shared" si="118"/>
        <v>1</v>
      </c>
      <c r="U338" s="11">
        <f t="shared" si="109"/>
        <v>50</v>
      </c>
      <c r="V338" s="11">
        <f t="shared" si="110"/>
        <v>50</v>
      </c>
      <c r="W338" s="11">
        <f t="shared" si="119"/>
        <v>264</v>
      </c>
      <c r="X338" s="9">
        <f t="shared" si="120"/>
        <v>0.65104166666666663</v>
      </c>
      <c r="Y338" s="9">
        <f t="shared" si="121"/>
        <v>0</v>
      </c>
      <c r="Z338" s="10">
        <f t="shared" si="122"/>
        <v>4.6979865771812082E-2</v>
      </c>
      <c r="AA338" s="10"/>
      <c r="AB338" s="11">
        <f t="shared" si="123"/>
        <v>121.21212121212122</v>
      </c>
      <c r="AC338" s="11">
        <f t="shared" si="124"/>
        <v>3.90625</v>
      </c>
      <c r="AD338" s="11">
        <f t="shared" si="111"/>
        <v>4.557291666666667</v>
      </c>
      <c r="AE338" s="9">
        <f t="shared" si="125"/>
        <v>1</v>
      </c>
      <c r="AF338" s="5">
        <v>39</v>
      </c>
      <c r="AG338" s="5">
        <v>33</v>
      </c>
      <c r="AH338" s="5">
        <v>120</v>
      </c>
      <c r="AI338" s="5">
        <v>19</v>
      </c>
      <c r="AJ338" s="5">
        <v>53</v>
      </c>
      <c r="AK338" s="5">
        <v>884</v>
      </c>
      <c r="AL338" s="5">
        <v>388</v>
      </c>
      <c r="AM338" s="5">
        <v>8</v>
      </c>
      <c r="AN338" s="5">
        <v>19</v>
      </c>
      <c r="AO338" s="5"/>
      <c r="AP338" s="5">
        <v>3</v>
      </c>
      <c r="AQ338" s="5">
        <v>109</v>
      </c>
      <c r="AR338" s="5">
        <v>95</v>
      </c>
      <c r="AS338" s="5">
        <v>65</v>
      </c>
      <c r="AT338" s="5">
        <v>49</v>
      </c>
      <c r="AU338" s="5">
        <v>647</v>
      </c>
      <c r="AV338" s="5">
        <v>647</v>
      </c>
      <c r="AW338" s="5"/>
      <c r="AX338" s="5">
        <v>669</v>
      </c>
      <c r="AY338" s="5">
        <v>356</v>
      </c>
      <c r="AZ338" s="5"/>
      <c r="BA338" s="5">
        <v>1</v>
      </c>
      <c r="BB338" s="5"/>
      <c r="BC338" s="5">
        <v>1</v>
      </c>
      <c r="BD338" s="5"/>
      <c r="BE338" s="5">
        <v>9501</v>
      </c>
      <c r="BF338" s="5"/>
      <c r="BG338" s="5">
        <v>1</v>
      </c>
      <c r="BH338" s="5"/>
      <c r="BI338" s="5"/>
      <c r="BJ338" s="5"/>
      <c r="BK338" s="5"/>
      <c r="BL338" s="5"/>
      <c r="BM338" s="5"/>
      <c r="BN338" s="5">
        <v>10</v>
      </c>
      <c r="BO338" s="5"/>
      <c r="BP338" s="5">
        <v>16</v>
      </c>
      <c r="BQ338" s="5"/>
      <c r="BR338" s="5"/>
      <c r="BS338" s="5">
        <v>74</v>
      </c>
      <c r="BT338" s="5">
        <v>1</v>
      </c>
      <c r="BU338" s="5">
        <v>54</v>
      </c>
      <c r="BV338" s="5">
        <v>46</v>
      </c>
      <c r="BW338" s="5"/>
      <c r="BX338" s="5">
        <v>4</v>
      </c>
      <c r="BY338" s="5"/>
      <c r="BZ338" s="5">
        <v>1</v>
      </c>
      <c r="CA338" s="5">
        <v>149</v>
      </c>
      <c r="CB338" s="5"/>
      <c r="CC338" s="5">
        <v>17</v>
      </c>
      <c r="CD338" s="5">
        <v>52</v>
      </c>
      <c r="CE338" s="5">
        <v>69</v>
      </c>
      <c r="CF338" s="5">
        <v>80</v>
      </c>
      <c r="CG338" s="5">
        <v>58</v>
      </c>
      <c r="CH338" s="5">
        <v>149</v>
      </c>
      <c r="CI338" s="5">
        <v>1</v>
      </c>
      <c r="CJ338" s="5">
        <v>9</v>
      </c>
      <c r="CK338" s="5"/>
      <c r="CL338" s="5">
        <v>7</v>
      </c>
      <c r="CM338" s="5">
        <v>1</v>
      </c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>
        <v>1</v>
      </c>
      <c r="CZ338" s="5">
        <v>6</v>
      </c>
      <c r="DA338" s="5">
        <v>17</v>
      </c>
      <c r="DB338" s="5">
        <v>2</v>
      </c>
      <c r="DC338" s="5">
        <v>300</v>
      </c>
      <c r="DD338" s="5"/>
      <c r="DE338" s="5">
        <v>7</v>
      </c>
      <c r="DF338" s="5">
        <v>7</v>
      </c>
      <c r="DG338" s="5">
        <v>20</v>
      </c>
      <c r="DH338" s="5">
        <v>10</v>
      </c>
      <c r="DI338" s="5"/>
      <c r="DJ338" s="5">
        <v>9</v>
      </c>
      <c r="DK338" s="5">
        <v>8</v>
      </c>
      <c r="DL338" s="5">
        <v>10</v>
      </c>
      <c r="DM338" s="5">
        <v>18</v>
      </c>
      <c r="DN338" s="5">
        <v>10</v>
      </c>
      <c r="DO338" s="5">
        <v>9</v>
      </c>
      <c r="DP338" s="5">
        <v>1</v>
      </c>
      <c r="DQ338" s="5">
        <v>593</v>
      </c>
      <c r="DR338" s="5">
        <v>618</v>
      </c>
      <c r="DS338" s="5">
        <v>580</v>
      </c>
      <c r="DT338" s="5">
        <v>37</v>
      </c>
      <c r="DU338" s="5">
        <v>13</v>
      </c>
      <c r="DV338" s="5">
        <v>17</v>
      </c>
      <c r="DW338" s="5"/>
      <c r="DX338" s="5">
        <v>5</v>
      </c>
      <c r="DY338" s="5">
        <v>76</v>
      </c>
      <c r="DZ338" s="5">
        <v>96</v>
      </c>
      <c r="EA338" s="5">
        <v>56</v>
      </c>
      <c r="EB338" s="5">
        <v>34</v>
      </c>
      <c r="EC338" s="5">
        <v>22</v>
      </c>
      <c r="ED338" s="5">
        <v>18</v>
      </c>
      <c r="EE338" s="5"/>
      <c r="EF338" s="5">
        <v>1</v>
      </c>
      <c r="EG338" s="5">
        <v>111</v>
      </c>
      <c r="EH338" s="5">
        <v>123</v>
      </c>
      <c r="EI338" s="5">
        <v>71</v>
      </c>
      <c r="EJ338" s="5">
        <v>52</v>
      </c>
      <c r="EK338" s="5">
        <v>7</v>
      </c>
      <c r="EL338" s="5">
        <v>15</v>
      </c>
      <c r="EM338" s="5"/>
      <c r="EN338" s="5">
        <v>3</v>
      </c>
      <c r="EO338" s="5">
        <v>127</v>
      </c>
      <c r="EP338" s="5">
        <v>116</v>
      </c>
      <c r="EQ338" s="5">
        <v>58</v>
      </c>
      <c r="ER338" s="5">
        <v>66</v>
      </c>
    </row>
    <row r="339" spans="1:148" ht="15" x14ac:dyDescent="0.25">
      <c r="A339" s="4" t="s">
        <v>694</v>
      </c>
      <c r="B339" t="s">
        <v>22</v>
      </c>
      <c r="C339" t="s">
        <v>23</v>
      </c>
      <c r="D339" t="s">
        <v>598</v>
      </c>
      <c r="E339" t="s">
        <v>446</v>
      </c>
      <c r="F339" t="s">
        <v>695</v>
      </c>
      <c r="G339" t="s">
        <v>35</v>
      </c>
      <c r="H339" s="5">
        <v>4.5999999999999996</v>
      </c>
      <c r="I339" s="5">
        <v>237</v>
      </c>
      <c r="J339" s="9">
        <f t="shared" si="105"/>
        <v>0</v>
      </c>
      <c r="K339" s="9">
        <f t="shared" si="106"/>
        <v>8.4388185654008439</v>
      </c>
      <c r="L339" s="10">
        <f t="shared" si="112"/>
        <v>0.16033755274261605</v>
      </c>
      <c r="M339" s="10">
        <f t="shared" si="113"/>
        <v>0.59493670886075944</v>
      </c>
      <c r="N339" s="10">
        <f t="shared" si="114"/>
        <v>0.24472573839662448</v>
      </c>
      <c r="O339" s="10">
        <f t="shared" si="115"/>
        <v>0.55172413793103448</v>
      </c>
      <c r="P339" s="11">
        <f t="shared" si="107"/>
        <v>29.957805907172993</v>
      </c>
      <c r="Q339" s="10">
        <f t="shared" si="108"/>
        <v>2.1276595744680851E-2</v>
      </c>
      <c r="R339" s="10">
        <f t="shared" si="116"/>
        <v>0</v>
      </c>
      <c r="S339" s="10">
        <f t="shared" si="117"/>
        <v>0.33333333333333331</v>
      </c>
      <c r="T339" s="10">
        <f t="shared" si="118"/>
        <v>1</v>
      </c>
      <c r="U339" s="11">
        <f t="shared" si="109"/>
        <v>8</v>
      </c>
      <c r="V339" s="11">
        <f t="shared" si="110"/>
        <v>7</v>
      </c>
      <c r="W339" s="11">
        <f t="shared" si="119"/>
        <v>38</v>
      </c>
      <c r="X339" s="9">
        <f t="shared" si="120"/>
        <v>0</v>
      </c>
      <c r="Y339" s="9">
        <f t="shared" si="121"/>
        <v>0</v>
      </c>
      <c r="Z339" s="10" t="e">
        <f t="shared" si="122"/>
        <v>#DIV/0!</v>
      </c>
      <c r="AA339" s="10"/>
      <c r="AB339" s="11">
        <f t="shared" si="123"/>
        <v>0</v>
      </c>
      <c r="AC339" s="11">
        <f t="shared" si="124"/>
        <v>0</v>
      </c>
      <c r="AD339" s="11">
        <f t="shared" si="111"/>
        <v>4.2194092827004219</v>
      </c>
      <c r="AE339" s="9" t="e">
        <f t="shared" si="125"/>
        <v>#DIV/0!</v>
      </c>
      <c r="AF339" s="5">
        <v>5</v>
      </c>
      <c r="AG339" s="5">
        <v>10</v>
      </c>
      <c r="AH339" s="5">
        <v>16</v>
      </c>
      <c r="AI339" s="5">
        <v>1</v>
      </c>
      <c r="AJ339" s="5">
        <v>6</v>
      </c>
      <c r="AK339" s="5">
        <v>141</v>
      </c>
      <c r="AL339" s="5">
        <v>58</v>
      </c>
      <c r="AM339" s="5">
        <v>3</v>
      </c>
      <c r="AN339" s="5">
        <v>1</v>
      </c>
      <c r="AO339" s="5"/>
      <c r="AP339" s="5"/>
      <c r="AQ339" s="5">
        <v>13</v>
      </c>
      <c r="AR339" s="5">
        <v>14</v>
      </c>
      <c r="AS339" s="5">
        <v>8</v>
      </c>
      <c r="AT339" s="5">
        <v>8</v>
      </c>
      <c r="AU339" s="5">
        <v>92</v>
      </c>
      <c r="AV339" s="5">
        <v>92</v>
      </c>
      <c r="AW339" s="5">
        <v>92</v>
      </c>
      <c r="AX339" s="5">
        <v>88</v>
      </c>
      <c r="AY339" s="5">
        <v>52</v>
      </c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>
        <v>2</v>
      </c>
      <c r="BO339" s="5"/>
      <c r="BP339" s="5"/>
      <c r="BQ339" s="5"/>
      <c r="BR339" s="5"/>
      <c r="BS339" s="5">
        <v>14</v>
      </c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>
        <v>1</v>
      </c>
      <c r="CZ339" s="5"/>
      <c r="DA339" s="5"/>
      <c r="DB339" s="5">
        <v>7</v>
      </c>
      <c r="DC339" s="5">
        <v>1250</v>
      </c>
      <c r="DD339" s="5"/>
      <c r="DE339" s="5">
        <v>1</v>
      </c>
      <c r="DF339" s="5">
        <v>1</v>
      </c>
      <c r="DG339" s="5">
        <v>3</v>
      </c>
      <c r="DH339" s="5"/>
      <c r="DI339" s="5"/>
      <c r="DJ339" s="5">
        <v>1</v>
      </c>
      <c r="DK339" s="5"/>
      <c r="DL339" s="5">
        <v>3</v>
      </c>
      <c r="DM339" s="5">
        <v>5</v>
      </c>
      <c r="DN339" s="5">
        <v>2</v>
      </c>
      <c r="DO339" s="5">
        <v>1</v>
      </c>
      <c r="DP339" s="5">
        <v>1</v>
      </c>
      <c r="DQ339" s="5">
        <v>71</v>
      </c>
      <c r="DR339" s="5">
        <v>81</v>
      </c>
      <c r="DS339" s="5">
        <v>70</v>
      </c>
      <c r="DT339" s="5">
        <v>2</v>
      </c>
      <c r="DU339" s="5">
        <v>4</v>
      </c>
      <c r="DV339" s="5">
        <v>2</v>
      </c>
      <c r="DW339" s="5"/>
      <c r="DX339" s="5">
        <v>1</v>
      </c>
      <c r="DY339" s="5">
        <v>12</v>
      </c>
      <c r="DZ339" s="5">
        <v>11</v>
      </c>
      <c r="EA339" s="5">
        <v>4</v>
      </c>
      <c r="EB339" s="5">
        <v>4</v>
      </c>
      <c r="EC339" s="5"/>
      <c r="ED339" s="5">
        <v>3</v>
      </c>
      <c r="EE339" s="5"/>
      <c r="EF339" s="5">
        <v>2</v>
      </c>
      <c r="EG339" s="5">
        <v>9</v>
      </c>
      <c r="EH339" s="5">
        <v>11</v>
      </c>
      <c r="EI339" s="5">
        <v>7</v>
      </c>
      <c r="EJ339" s="5">
        <v>3</v>
      </c>
      <c r="EK339" s="5">
        <v>1</v>
      </c>
      <c r="EL339" s="5">
        <v>2</v>
      </c>
      <c r="EM339" s="5"/>
      <c r="EN339" s="5">
        <v>1</v>
      </c>
      <c r="EO339" s="5">
        <v>18</v>
      </c>
      <c r="EP339" s="5">
        <v>25</v>
      </c>
      <c r="EQ339" s="5">
        <v>8</v>
      </c>
      <c r="ER339" s="5">
        <v>4</v>
      </c>
    </row>
    <row r="340" spans="1:148" ht="15" x14ac:dyDescent="0.25">
      <c r="A340" s="4" t="s">
        <v>696</v>
      </c>
      <c r="H340" s="5">
        <v>306.39999999999998</v>
      </c>
      <c r="I340" s="5">
        <v>15281</v>
      </c>
      <c r="J340" s="9">
        <f t="shared" si="105"/>
        <v>-7.1657614030495385</v>
      </c>
      <c r="K340" s="9">
        <f t="shared" si="106"/>
        <v>0.22904260192395784</v>
      </c>
      <c r="L340" s="10">
        <f t="shared" si="112"/>
        <v>0.16137687324128003</v>
      </c>
      <c r="M340" s="10">
        <f t="shared" si="113"/>
        <v>0.58301158301158296</v>
      </c>
      <c r="N340" s="10">
        <f t="shared" si="114"/>
        <v>0.25561154374713696</v>
      </c>
      <c r="O340" s="10">
        <f t="shared" si="115"/>
        <v>0.5094726062467998</v>
      </c>
      <c r="P340" s="11">
        <f t="shared" si="107"/>
        <v>35.207119952882664</v>
      </c>
      <c r="Q340" s="10">
        <f t="shared" si="108"/>
        <v>4.4561679200808169E-2</v>
      </c>
      <c r="R340" s="10">
        <f t="shared" si="116"/>
        <v>0.46095717884130982</v>
      </c>
      <c r="S340" s="10">
        <f t="shared" si="117"/>
        <v>0.46851385390428213</v>
      </c>
      <c r="T340" s="10">
        <f t="shared" si="118"/>
        <v>0.9856675494625331</v>
      </c>
      <c r="U340" s="11">
        <f t="shared" si="109"/>
        <v>494</v>
      </c>
      <c r="V340" s="11">
        <f t="shared" si="110"/>
        <v>696</v>
      </c>
      <c r="W340" s="11">
        <f t="shared" si="119"/>
        <v>2466</v>
      </c>
      <c r="X340" s="9">
        <f t="shared" si="120"/>
        <v>0.5889666906616059</v>
      </c>
      <c r="Y340" s="9">
        <f t="shared" si="121"/>
        <v>0.81103000811030013</v>
      </c>
      <c r="Z340" s="10">
        <f t="shared" si="122"/>
        <v>0.10673575129533679</v>
      </c>
      <c r="AA340" s="10"/>
      <c r="AB340" s="11">
        <f t="shared" si="123"/>
        <v>98.958333333333329</v>
      </c>
      <c r="AC340" s="11">
        <f t="shared" si="124"/>
        <v>106.73385249656437</v>
      </c>
      <c r="AD340" s="11">
        <f t="shared" si="111"/>
        <v>5.6933446763955242</v>
      </c>
      <c r="AE340" s="9">
        <f t="shared" si="125"/>
        <v>0.56891191709844557</v>
      </c>
      <c r="AF340" s="5">
        <v>404</v>
      </c>
      <c r="AG340" s="5">
        <v>384</v>
      </c>
      <c r="AH340" s="5">
        <v>1074</v>
      </c>
      <c r="AI340" s="5">
        <v>128</v>
      </c>
      <c r="AJ340" s="5">
        <v>476</v>
      </c>
      <c r="AK340" s="5">
        <v>8909</v>
      </c>
      <c r="AL340" s="5">
        <v>3906</v>
      </c>
      <c r="AM340" s="5">
        <v>108</v>
      </c>
      <c r="AN340" s="5">
        <v>236</v>
      </c>
      <c r="AO340" s="5"/>
      <c r="AP340" s="5">
        <v>34</v>
      </c>
      <c r="AQ340" s="5">
        <v>1094</v>
      </c>
      <c r="AR340" s="5">
        <v>1007</v>
      </c>
      <c r="AS340" s="5">
        <v>459</v>
      </c>
      <c r="AT340" s="5">
        <v>473</v>
      </c>
      <c r="AU340" s="5">
        <v>6419</v>
      </c>
      <c r="AV340" s="5">
        <v>6327</v>
      </c>
      <c r="AW340" s="5">
        <v>4638</v>
      </c>
      <c r="AX340" s="5">
        <v>7271</v>
      </c>
      <c r="AY340" s="5">
        <v>3468</v>
      </c>
      <c r="AZ340" s="5">
        <v>21</v>
      </c>
      <c r="BA340" s="5">
        <v>9</v>
      </c>
      <c r="BB340" s="5">
        <v>2</v>
      </c>
      <c r="BC340" s="5">
        <v>9</v>
      </c>
      <c r="BD340" s="5">
        <v>2</v>
      </c>
      <c r="BE340" s="5">
        <v>93723</v>
      </c>
      <c r="BF340" s="5">
        <v>13155</v>
      </c>
      <c r="BG340" s="5">
        <v>7</v>
      </c>
      <c r="BH340" s="5">
        <v>3</v>
      </c>
      <c r="BI340" s="5"/>
      <c r="BJ340" s="5">
        <v>12</v>
      </c>
      <c r="BK340" s="5">
        <v>11</v>
      </c>
      <c r="BL340" s="5"/>
      <c r="BM340" s="5"/>
      <c r="BN340" s="5">
        <v>138</v>
      </c>
      <c r="BO340" s="5">
        <v>66</v>
      </c>
      <c r="BP340" s="5">
        <v>335</v>
      </c>
      <c r="BQ340" s="5">
        <v>1</v>
      </c>
      <c r="BR340" s="5">
        <v>30</v>
      </c>
      <c r="BS340" s="5">
        <v>311</v>
      </c>
      <c r="BT340" s="5">
        <v>9</v>
      </c>
      <c r="BU340" s="5">
        <v>560</v>
      </c>
      <c r="BV340" s="5">
        <v>444</v>
      </c>
      <c r="BW340" s="5">
        <v>60</v>
      </c>
      <c r="BX340" s="5">
        <v>38</v>
      </c>
      <c r="BY340" s="5"/>
      <c r="BZ340" s="5">
        <v>5</v>
      </c>
      <c r="CA340" s="5">
        <v>965</v>
      </c>
      <c r="CB340" s="5"/>
      <c r="CC340" s="5">
        <v>105</v>
      </c>
      <c r="CD340" s="5">
        <v>344</v>
      </c>
      <c r="CE340" s="5">
        <v>455</v>
      </c>
      <c r="CF340" s="5">
        <v>510</v>
      </c>
      <c r="CG340" s="5">
        <v>173</v>
      </c>
      <c r="CH340" s="5">
        <v>549</v>
      </c>
      <c r="CI340" s="5">
        <v>5</v>
      </c>
      <c r="CJ340" s="5">
        <v>119</v>
      </c>
      <c r="CK340" s="5"/>
      <c r="CL340" s="5">
        <v>103</v>
      </c>
      <c r="CM340" s="5">
        <v>5</v>
      </c>
      <c r="CN340" s="5">
        <v>43</v>
      </c>
      <c r="CO340" s="5"/>
      <c r="CP340" s="5"/>
      <c r="CQ340" s="5"/>
      <c r="CR340" s="5">
        <v>174</v>
      </c>
      <c r="CS340" s="5"/>
      <c r="CT340" s="5"/>
      <c r="CU340" s="5">
        <v>14</v>
      </c>
      <c r="CV340" s="5">
        <v>16</v>
      </c>
      <c r="CW340" s="5"/>
      <c r="CX340" s="5"/>
      <c r="CY340" s="5">
        <v>24</v>
      </c>
      <c r="CZ340" s="5">
        <v>1631</v>
      </c>
      <c r="DA340" s="5">
        <v>838</v>
      </c>
      <c r="DB340" s="5">
        <v>326</v>
      </c>
      <c r="DC340" s="5">
        <v>54135</v>
      </c>
      <c r="DD340" s="5">
        <v>4</v>
      </c>
      <c r="DE340" s="5">
        <v>98</v>
      </c>
      <c r="DF340" s="5">
        <v>87</v>
      </c>
      <c r="DG340" s="5">
        <v>397</v>
      </c>
      <c r="DH340" s="5">
        <v>183</v>
      </c>
      <c r="DI340" s="5">
        <v>49</v>
      </c>
      <c r="DJ340" s="5">
        <v>137</v>
      </c>
      <c r="DK340" s="5">
        <v>103</v>
      </c>
      <c r="DL340" s="5">
        <v>243</v>
      </c>
      <c r="DM340" s="5">
        <v>312</v>
      </c>
      <c r="DN340" s="5">
        <v>250</v>
      </c>
      <c r="DO340" s="5">
        <v>160</v>
      </c>
      <c r="DP340" s="5">
        <v>90</v>
      </c>
      <c r="DQ340" s="5">
        <v>5380</v>
      </c>
      <c r="DR340" s="5">
        <v>5712</v>
      </c>
      <c r="DS340" s="5">
        <v>5244</v>
      </c>
      <c r="DT340" s="5">
        <v>366</v>
      </c>
      <c r="DU340" s="5">
        <v>138</v>
      </c>
      <c r="DV340" s="5">
        <v>230</v>
      </c>
      <c r="DW340" s="5">
        <v>3</v>
      </c>
      <c r="DX340" s="5">
        <v>32</v>
      </c>
      <c r="DY340" s="5">
        <v>865</v>
      </c>
      <c r="DZ340" s="5">
        <v>860</v>
      </c>
      <c r="EA340" s="5">
        <v>317</v>
      </c>
      <c r="EB340" s="5">
        <v>322</v>
      </c>
      <c r="EC340" s="5">
        <v>135</v>
      </c>
      <c r="ED340" s="5">
        <v>227</v>
      </c>
      <c r="EE340" s="5">
        <v>1</v>
      </c>
      <c r="EF340" s="5">
        <v>42</v>
      </c>
      <c r="EG340" s="5">
        <v>856</v>
      </c>
      <c r="EH340" s="5">
        <v>965</v>
      </c>
      <c r="EI340" s="5">
        <v>422</v>
      </c>
      <c r="EJ340" s="5">
        <v>379</v>
      </c>
      <c r="EK340" s="5">
        <v>113</v>
      </c>
      <c r="EL340" s="5">
        <v>239</v>
      </c>
      <c r="EM340" s="5"/>
      <c r="EN340" s="5">
        <v>46</v>
      </c>
      <c r="EO340" s="5">
        <v>925</v>
      </c>
      <c r="EP340" s="5">
        <v>957</v>
      </c>
      <c r="EQ340" s="5">
        <v>397</v>
      </c>
      <c r="ER340" s="5">
        <v>407</v>
      </c>
    </row>
    <row r="341" spans="1:148" ht="15" x14ac:dyDescent="0.25">
      <c r="A341" s="4" t="s">
        <v>697</v>
      </c>
      <c r="B341" t="s">
        <v>22</v>
      </c>
      <c r="C341" t="s">
        <v>23</v>
      </c>
      <c r="D341" t="s">
        <v>698</v>
      </c>
      <c r="E341" t="s">
        <v>446</v>
      </c>
      <c r="F341" t="s">
        <v>699</v>
      </c>
      <c r="G341" t="s">
        <v>35</v>
      </c>
      <c r="H341" s="5">
        <v>9.1</v>
      </c>
      <c r="I341" s="5">
        <v>445</v>
      </c>
      <c r="J341" s="9">
        <f t="shared" si="105"/>
        <v>-6.179775280898876</v>
      </c>
      <c r="K341" s="9">
        <f t="shared" si="106"/>
        <v>-1.6853932584269662</v>
      </c>
      <c r="L341" s="10">
        <f t="shared" si="112"/>
        <v>0.15056179775280898</v>
      </c>
      <c r="M341" s="10">
        <f t="shared" si="113"/>
        <v>0.63370786516853927</v>
      </c>
      <c r="N341" s="10">
        <f t="shared" si="114"/>
        <v>0.21573033707865169</v>
      </c>
      <c r="O341" s="10">
        <f t="shared" si="115"/>
        <v>0.5625</v>
      </c>
      <c r="P341" s="11">
        <f t="shared" si="107"/>
        <v>32.134831460674157</v>
      </c>
      <c r="Q341" s="10">
        <f t="shared" si="108"/>
        <v>2.1276595744680851E-2</v>
      </c>
      <c r="R341" s="10">
        <f t="shared" si="116"/>
        <v>0.5</v>
      </c>
      <c r="S341" s="10">
        <f t="shared" si="117"/>
        <v>0.5</v>
      </c>
      <c r="T341" s="10">
        <f t="shared" si="118"/>
        <v>0.98888888888888893</v>
      </c>
      <c r="U341" s="11">
        <f t="shared" si="109"/>
        <v>15</v>
      </c>
      <c r="V341" s="11">
        <f t="shared" si="110"/>
        <v>18</v>
      </c>
      <c r="W341" s="11">
        <f t="shared" si="119"/>
        <v>67</v>
      </c>
      <c r="X341" s="9">
        <f t="shared" si="120"/>
        <v>2.2471910112359552</v>
      </c>
      <c r="Y341" s="9">
        <f t="shared" si="121"/>
        <v>0</v>
      </c>
      <c r="Z341" s="10" t="e">
        <f t="shared" si="122"/>
        <v>#DIV/0!</v>
      </c>
      <c r="AA341" s="10"/>
      <c r="AB341" s="11">
        <f t="shared" si="123"/>
        <v>0</v>
      </c>
      <c r="AC341" s="11">
        <f t="shared" si="124"/>
        <v>103.37078651685393</v>
      </c>
      <c r="AD341" s="11">
        <f t="shared" si="111"/>
        <v>0</v>
      </c>
      <c r="AE341" s="9" t="e">
        <f t="shared" si="125"/>
        <v>#DIV/0!</v>
      </c>
      <c r="AF341" s="5">
        <v>17</v>
      </c>
      <c r="AG341" s="5">
        <v>15</v>
      </c>
      <c r="AH341" s="5">
        <v>20</v>
      </c>
      <c r="AI341" s="5">
        <v>2</v>
      </c>
      <c r="AJ341" s="5">
        <v>13</v>
      </c>
      <c r="AK341" s="5">
        <v>282</v>
      </c>
      <c r="AL341" s="5">
        <v>96</v>
      </c>
      <c r="AM341" s="5">
        <v>6</v>
      </c>
      <c r="AN341" s="5">
        <v>8</v>
      </c>
      <c r="AO341" s="5"/>
      <c r="AP341" s="5"/>
      <c r="AQ341" s="5">
        <v>39</v>
      </c>
      <c r="AR341" s="5">
        <v>33</v>
      </c>
      <c r="AS341" s="5">
        <v>21</v>
      </c>
      <c r="AT341" s="5">
        <v>19</v>
      </c>
      <c r="AU341" s="5">
        <v>180</v>
      </c>
      <c r="AV341" s="5">
        <v>178</v>
      </c>
      <c r="AW341" s="5">
        <v>144</v>
      </c>
      <c r="AX341" s="5">
        <v>297</v>
      </c>
      <c r="AY341" s="5">
        <v>105</v>
      </c>
      <c r="AZ341" s="5"/>
      <c r="BA341" s="5">
        <v>1</v>
      </c>
      <c r="BB341" s="5"/>
      <c r="BC341" s="5">
        <v>1</v>
      </c>
      <c r="BD341" s="5"/>
      <c r="BE341" s="5">
        <v>5524</v>
      </c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>
        <v>13</v>
      </c>
      <c r="BQ341" s="5"/>
      <c r="BR341" s="5"/>
      <c r="BS341" s="5">
        <v>12</v>
      </c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>
        <v>1</v>
      </c>
      <c r="CZ341" s="5">
        <v>46</v>
      </c>
      <c r="DA341" s="5">
        <v>32</v>
      </c>
      <c r="DB341" s="5">
        <v>33</v>
      </c>
      <c r="DC341" s="5">
        <v>1430</v>
      </c>
      <c r="DD341" s="5"/>
      <c r="DE341" s="5">
        <v>1</v>
      </c>
      <c r="DF341" s="5"/>
      <c r="DG341" s="5">
        <v>6</v>
      </c>
      <c r="DH341" s="5">
        <v>3</v>
      </c>
      <c r="DI341" s="5"/>
      <c r="DJ341" s="5">
        <v>3</v>
      </c>
      <c r="DK341" s="5">
        <v>3</v>
      </c>
      <c r="DL341" s="5">
        <v>14</v>
      </c>
      <c r="DM341" s="5">
        <v>19</v>
      </c>
      <c r="DN341" s="5">
        <v>4</v>
      </c>
      <c r="DO341" s="5">
        <v>4</v>
      </c>
      <c r="DP341" s="5"/>
      <c r="DQ341" s="5">
        <v>143</v>
      </c>
      <c r="DR341" s="5">
        <v>154</v>
      </c>
      <c r="DS341" s="5">
        <v>142</v>
      </c>
      <c r="DT341" s="5">
        <v>18</v>
      </c>
      <c r="DU341" s="5">
        <v>3</v>
      </c>
      <c r="DV341" s="5">
        <v>7</v>
      </c>
      <c r="DW341" s="5"/>
      <c r="DX341" s="5">
        <v>1</v>
      </c>
      <c r="DY341" s="5">
        <v>18</v>
      </c>
      <c r="DZ341" s="5">
        <v>25</v>
      </c>
      <c r="EA341" s="5">
        <v>7</v>
      </c>
      <c r="EB341" s="5">
        <v>3</v>
      </c>
      <c r="EC341" s="5">
        <v>2</v>
      </c>
      <c r="ED341" s="5">
        <v>7</v>
      </c>
      <c r="EE341" s="5"/>
      <c r="EF341" s="5">
        <v>1</v>
      </c>
      <c r="EG341" s="5">
        <v>38</v>
      </c>
      <c r="EH341" s="5">
        <v>33</v>
      </c>
      <c r="EI341" s="5">
        <v>12</v>
      </c>
      <c r="EJ341" s="5">
        <v>21</v>
      </c>
      <c r="EK341" s="5">
        <v>4</v>
      </c>
      <c r="EL341" s="5">
        <v>4</v>
      </c>
      <c r="EM341" s="5"/>
      <c r="EN341" s="5">
        <v>2</v>
      </c>
      <c r="EO341" s="5">
        <v>39</v>
      </c>
      <c r="EP341" s="5">
        <v>44</v>
      </c>
      <c r="EQ341" s="5">
        <v>19</v>
      </c>
      <c r="ER341" s="5">
        <v>19</v>
      </c>
    </row>
    <row r="342" spans="1:148" ht="15" x14ac:dyDescent="0.25">
      <c r="A342" s="4" t="s">
        <v>700</v>
      </c>
      <c r="B342" t="s">
        <v>22</v>
      </c>
      <c r="C342" t="s">
        <v>23</v>
      </c>
      <c r="D342" t="s">
        <v>698</v>
      </c>
      <c r="E342" t="s">
        <v>446</v>
      </c>
      <c r="F342" t="s">
        <v>701</v>
      </c>
      <c r="G342" t="s">
        <v>35</v>
      </c>
      <c r="H342" s="5">
        <v>2.2200000000000002</v>
      </c>
      <c r="I342" s="5">
        <v>97</v>
      </c>
      <c r="J342" s="9">
        <f t="shared" si="105"/>
        <v>-10.309278350515463</v>
      </c>
      <c r="K342" s="9">
        <f t="shared" si="106"/>
        <v>-7.731958762886598</v>
      </c>
      <c r="L342" s="10">
        <f t="shared" si="112"/>
        <v>0.14432989690721648</v>
      </c>
      <c r="M342" s="10">
        <f t="shared" si="113"/>
        <v>0.65979381443298968</v>
      </c>
      <c r="N342" s="10">
        <f t="shared" si="114"/>
        <v>0.19587628865979381</v>
      </c>
      <c r="O342" s="10">
        <f t="shared" si="115"/>
        <v>0.47368421052631576</v>
      </c>
      <c r="P342" s="11">
        <f t="shared" si="107"/>
        <v>35.051546391752581</v>
      </c>
      <c r="Q342" s="10">
        <f t="shared" si="108"/>
        <v>0</v>
      </c>
      <c r="R342" s="10" t="e">
        <f t="shared" si="116"/>
        <v>#DIV/0!</v>
      </c>
      <c r="S342" s="10" t="e">
        <f t="shared" si="117"/>
        <v>#DIV/0!</v>
      </c>
      <c r="T342" s="10">
        <f t="shared" si="118"/>
        <v>0.96363636363636362</v>
      </c>
      <c r="U342" s="11">
        <f t="shared" si="109"/>
        <v>0</v>
      </c>
      <c r="V342" s="11">
        <f t="shared" si="110"/>
        <v>3</v>
      </c>
      <c r="W342" s="11">
        <f t="shared" si="119"/>
        <v>14</v>
      </c>
      <c r="X342" s="9">
        <f t="shared" si="120"/>
        <v>0</v>
      </c>
      <c r="Y342" s="9">
        <f t="shared" si="121"/>
        <v>0</v>
      </c>
      <c r="Z342" s="10" t="e">
        <f t="shared" si="122"/>
        <v>#DIV/0!</v>
      </c>
      <c r="AA342" s="10"/>
      <c r="AB342" s="11">
        <f t="shared" si="123"/>
        <v>0</v>
      </c>
      <c r="AC342" s="11">
        <f t="shared" si="124"/>
        <v>0</v>
      </c>
      <c r="AD342" s="11">
        <f t="shared" si="111"/>
        <v>0</v>
      </c>
      <c r="AE342" s="9" t="e">
        <f t="shared" si="125"/>
        <v>#DIV/0!</v>
      </c>
      <c r="AF342" s="5">
        <v>1</v>
      </c>
      <c r="AG342" s="5">
        <v>2</v>
      </c>
      <c r="AH342" s="5">
        <v>5</v>
      </c>
      <c r="AI342" s="5">
        <v>1</v>
      </c>
      <c r="AJ342" s="5">
        <v>5</v>
      </c>
      <c r="AK342" s="5">
        <v>64</v>
      </c>
      <c r="AL342" s="5">
        <v>19</v>
      </c>
      <c r="AM342" s="5"/>
      <c r="AN342" s="5">
        <v>1</v>
      </c>
      <c r="AO342" s="5"/>
      <c r="AP342" s="5"/>
      <c r="AQ342" s="5">
        <v>4</v>
      </c>
      <c r="AR342" s="5">
        <v>7</v>
      </c>
      <c r="AS342" s="5">
        <v>2</v>
      </c>
      <c r="AT342" s="5">
        <v>6</v>
      </c>
      <c r="AU342" s="5">
        <v>55</v>
      </c>
      <c r="AV342" s="5">
        <v>53</v>
      </c>
      <c r="AW342" s="5">
        <v>8</v>
      </c>
      <c r="AX342" s="5">
        <v>54</v>
      </c>
      <c r="AY342" s="5">
        <v>19</v>
      </c>
      <c r="AZ342" s="5">
        <v>1</v>
      </c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>
        <v>2</v>
      </c>
      <c r="BO342" s="5"/>
      <c r="BP342" s="5"/>
      <c r="BQ342" s="5"/>
      <c r="BR342" s="5"/>
      <c r="BS342" s="5">
        <v>4</v>
      </c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>
        <v>1</v>
      </c>
      <c r="CZ342" s="5"/>
      <c r="DA342" s="5"/>
      <c r="DB342" s="5">
        <v>7</v>
      </c>
      <c r="DC342" s="5">
        <v>327</v>
      </c>
      <c r="DD342" s="5"/>
      <c r="DE342" s="5">
        <v>1</v>
      </c>
      <c r="DF342" s="5"/>
      <c r="DG342" s="5"/>
      <c r="DH342" s="5"/>
      <c r="DI342" s="5"/>
      <c r="DJ342" s="5"/>
      <c r="DK342" s="5"/>
      <c r="DL342" s="5">
        <v>6</v>
      </c>
      <c r="DM342" s="5">
        <v>6</v>
      </c>
      <c r="DN342" s="5"/>
      <c r="DO342" s="5"/>
      <c r="DP342" s="5"/>
      <c r="DQ342" s="5">
        <v>34</v>
      </c>
      <c r="DR342" s="5">
        <v>38</v>
      </c>
      <c r="DS342" s="5">
        <v>33</v>
      </c>
      <c r="DT342" s="5">
        <v>2</v>
      </c>
      <c r="DU342" s="5"/>
      <c r="DV342" s="5">
        <v>2</v>
      </c>
      <c r="DW342" s="5"/>
      <c r="DX342" s="5">
        <v>1</v>
      </c>
      <c r="DY342" s="5">
        <v>5</v>
      </c>
      <c r="DZ342" s="5">
        <v>4</v>
      </c>
      <c r="EA342" s="5"/>
      <c r="EB342" s="5">
        <v>3</v>
      </c>
      <c r="EC342" s="5"/>
      <c r="ED342" s="5">
        <v>1</v>
      </c>
      <c r="EE342" s="5"/>
      <c r="EF342" s="5"/>
      <c r="EG342" s="5">
        <v>7</v>
      </c>
      <c r="EH342" s="5">
        <v>10</v>
      </c>
      <c r="EI342" s="5">
        <v>6</v>
      </c>
      <c r="EJ342" s="5">
        <v>4</v>
      </c>
      <c r="EK342" s="5"/>
      <c r="EL342" s="5"/>
      <c r="EM342" s="5"/>
      <c r="EN342" s="5"/>
      <c r="EO342" s="5">
        <v>3</v>
      </c>
      <c r="EP342" s="5">
        <v>8</v>
      </c>
      <c r="EQ342" s="5">
        <v>2</v>
      </c>
      <c r="ER342" s="5"/>
    </row>
    <row r="343" spans="1:148" ht="15" x14ac:dyDescent="0.25">
      <c r="A343" s="4" t="s">
        <v>702</v>
      </c>
      <c r="B343" t="s">
        <v>22</v>
      </c>
      <c r="C343" t="s">
        <v>42</v>
      </c>
      <c r="D343" t="s">
        <v>698</v>
      </c>
      <c r="E343" t="s">
        <v>446</v>
      </c>
      <c r="F343" t="s">
        <v>703</v>
      </c>
      <c r="G343" t="s">
        <v>44</v>
      </c>
      <c r="H343" s="5">
        <v>44.93</v>
      </c>
      <c r="I343" s="5">
        <v>3051</v>
      </c>
      <c r="J343" s="9">
        <f t="shared" si="105"/>
        <v>-2.1304490331039001</v>
      </c>
      <c r="K343" s="9">
        <f t="shared" si="106"/>
        <v>3.6053752867912157</v>
      </c>
      <c r="L343" s="10">
        <f t="shared" si="112"/>
        <v>0.1763356276630613</v>
      </c>
      <c r="M343" s="10">
        <f t="shared" si="113"/>
        <v>0.60799737790888231</v>
      </c>
      <c r="N343" s="10">
        <f t="shared" si="114"/>
        <v>0.21566699442805637</v>
      </c>
      <c r="O343" s="10">
        <f t="shared" si="115"/>
        <v>0.6428571428571429</v>
      </c>
      <c r="P343" s="11">
        <f t="shared" si="107"/>
        <v>32.94001966568338</v>
      </c>
      <c r="Q343" s="10">
        <f t="shared" si="108"/>
        <v>4.2587601078167114E-2</v>
      </c>
      <c r="R343" s="10">
        <f t="shared" si="116"/>
        <v>0.46835443037974683</v>
      </c>
      <c r="S343" s="10">
        <f t="shared" si="117"/>
        <v>0.35443037974683544</v>
      </c>
      <c r="T343" s="10">
        <f t="shared" si="118"/>
        <v>0.98996350364963503</v>
      </c>
      <c r="U343" s="11">
        <f t="shared" si="109"/>
        <v>115</v>
      </c>
      <c r="V343" s="11">
        <f t="shared" si="110"/>
        <v>108</v>
      </c>
      <c r="W343" s="11">
        <f t="shared" si="119"/>
        <v>538</v>
      </c>
      <c r="X343" s="9">
        <f t="shared" si="120"/>
        <v>0.65552277941658477</v>
      </c>
      <c r="Y343" s="9">
        <f t="shared" si="121"/>
        <v>0</v>
      </c>
      <c r="Z343" s="10">
        <f t="shared" si="122"/>
        <v>8.3665338645418322E-2</v>
      </c>
      <c r="AA343" s="10"/>
      <c r="AB343" s="11">
        <f t="shared" si="123"/>
        <v>98.76543209876543</v>
      </c>
      <c r="AC343" s="11">
        <f t="shared" si="124"/>
        <v>98.983939691904297</v>
      </c>
      <c r="AD343" s="11">
        <f t="shared" si="111"/>
        <v>3.2776138970829236</v>
      </c>
      <c r="AE343" s="9">
        <f t="shared" si="125"/>
        <v>0.41434262948207173</v>
      </c>
      <c r="AF343" s="5">
        <v>92</v>
      </c>
      <c r="AG343" s="5">
        <v>81</v>
      </c>
      <c r="AH343" s="5">
        <v>234</v>
      </c>
      <c r="AI343" s="5">
        <v>16</v>
      </c>
      <c r="AJ343" s="5">
        <v>115</v>
      </c>
      <c r="AK343" s="5">
        <v>1855</v>
      </c>
      <c r="AL343" s="5">
        <v>658</v>
      </c>
      <c r="AM343" s="5">
        <v>22</v>
      </c>
      <c r="AN343" s="5">
        <v>33</v>
      </c>
      <c r="AO343" s="5"/>
      <c r="AP343" s="5">
        <v>6</v>
      </c>
      <c r="AQ343" s="5">
        <v>140</v>
      </c>
      <c r="AR343" s="5">
        <v>133</v>
      </c>
      <c r="AS343" s="5">
        <v>73</v>
      </c>
      <c r="AT343" s="5">
        <v>68</v>
      </c>
      <c r="AU343" s="5">
        <v>1096</v>
      </c>
      <c r="AV343" s="5">
        <v>1085</v>
      </c>
      <c r="AW343" s="5">
        <v>857</v>
      </c>
      <c r="AX343" s="5">
        <v>1182</v>
      </c>
      <c r="AY343" s="5">
        <v>619</v>
      </c>
      <c r="AZ343" s="5">
        <v>6</v>
      </c>
      <c r="BA343" s="5">
        <v>2</v>
      </c>
      <c r="BB343" s="5"/>
      <c r="BC343" s="5">
        <v>2</v>
      </c>
      <c r="BD343" s="5"/>
      <c r="BE343" s="5">
        <v>24705</v>
      </c>
      <c r="BF343" s="5"/>
      <c r="BG343" s="5">
        <v>1</v>
      </c>
      <c r="BH343" s="5">
        <v>1</v>
      </c>
      <c r="BI343" s="5"/>
      <c r="BJ343" s="5"/>
      <c r="BK343" s="5"/>
      <c r="BL343" s="5"/>
      <c r="BM343" s="5"/>
      <c r="BN343" s="5">
        <v>35</v>
      </c>
      <c r="BO343" s="5"/>
      <c r="BP343" s="5">
        <v>15</v>
      </c>
      <c r="BQ343" s="5"/>
      <c r="BR343" s="5"/>
      <c r="BS343" s="5">
        <v>67</v>
      </c>
      <c r="BT343" s="5">
        <v>1</v>
      </c>
      <c r="BU343" s="5">
        <v>120</v>
      </c>
      <c r="BV343" s="5">
        <v>89</v>
      </c>
      <c r="BW343" s="5">
        <v>4</v>
      </c>
      <c r="BX343" s="5">
        <v>8</v>
      </c>
      <c r="BY343" s="5"/>
      <c r="BZ343" s="5">
        <v>1</v>
      </c>
      <c r="CA343" s="5">
        <v>251</v>
      </c>
      <c r="CB343" s="5"/>
      <c r="CC343" s="5">
        <v>28</v>
      </c>
      <c r="CD343" s="5">
        <v>64</v>
      </c>
      <c r="CE343" s="5">
        <v>121</v>
      </c>
      <c r="CF343" s="5">
        <v>130</v>
      </c>
      <c r="CG343" s="5">
        <v>26</v>
      </c>
      <c r="CH343" s="5">
        <v>104</v>
      </c>
      <c r="CI343" s="5">
        <v>1</v>
      </c>
      <c r="CJ343" s="5">
        <v>30</v>
      </c>
      <c r="CK343" s="5"/>
      <c r="CL343" s="5">
        <v>21</v>
      </c>
      <c r="CM343" s="5">
        <v>1</v>
      </c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>
        <v>1</v>
      </c>
      <c r="CZ343" s="5">
        <v>302</v>
      </c>
      <c r="DA343" s="5">
        <v>209</v>
      </c>
      <c r="DB343" s="5">
        <v>32</v>
      </c>
      <c r="DC343" s="5">
        <v>5890</v>
      </c>
      <c r="DD343" s="5"/>
      <c r="DE343" s="5">
        <v>10</v>
      </c>
      <c r="DF343" s="5">
        <v>10</v>
      </c>
      <c r="DG343" s="5">
        <v>79</v>
      </c>
      <c r="DH343" s="5">
        <v>37</v>
      </c>
      <c r="DI343" s="5">
        <v>4</v>
      </c>
      <c r="DJ343" s="5">
        <v>24</v>
      </c>
      <c r="DK343" s="5">
        <v>18</v>
      </c>
      <c r="DL343" s="5">
        <v>30</v>
      </c>
      <c r="DM343" s="5">
        <v>47</v>
      </c>
      <c r="DN343" s="5">
        <v>50</v>
      </c>
      <c r="DO343" s="5">
        <v>36</v>
      </c>
      <c r="DP343" s="5">
        <v>14</v>
      </c>
      <c r="DQ343" s="5">
        <v>1005</v>
      </c>
      <c r="DR343" s="5">
        <v>1074</v>
      </c>
      <c r="DS343" s="5">
        <v>985</v>
      </c>
      <c r="DT343" s="5">
        <v>70.5</v>
      </c>
      <c r="DU343" s="5">
        <v>29</v>
      </c>
      <c r="DV343" s="5">
        <v>37</v>
      </c>
      <c r="DW343" s="5">
        <v>1</v>
      </c>
      <c r="DX343" s="5">
        <v>3</v>
      </c>
      <c r="DY343" s="5">
        <v>151</v>
      </c>
      <c r="DZ343" s="5">
        <v>142</v>
      </c>
      <c r="EA343" s="5">
        <v>64</v>
      </c>
      <c r="EB343" s="5">
        <v>43</v>
      </c>
      <c r="EC343" s="5">
        <v>37</v>
      </c>
      <c r="ED343" s="5">
        <v>35</v>
      </c>
      <c r="EE343" s="5">
        <v>1</v>
      </c>
      <c r="EF343" s="5">
        <v>6</v>
      </c>
      <c r="EG343" s="5">
        <v>115</v>
      </c>
      <c r="EH343" s="5">
        <v>173</v>
      </c>
      <c r="EI343" s="5">
        <v>82</v>
      </c>
      <c r="EJ343" s="5">
        <v>41</v>
      </c>
      <c r="EK343" s="5">
        <v>27</v>
      </c>
      <c r="EL343" s="5">
        <v>36</v>
      </c>
      <c r="EM343" s="5"/>
      <c r="EN343" s="5">
        <v>8</v>
      </c>
      <c r="EO343" s="5">
        <v>125</v>
      </c>
      <c r="EP343" s="5">
        <v>109</v>
      </c>
      <c r="EQ343" s="5">
        <v>45</v>
      </c>
      <c r="ER343" s="5">
        <v>68</v>
      </c>
    </row>
    <row r="344" spans="1:148" ht="15" x14ac:dyDescent="0.25">
      <c r="A344" s="4" t="s">
        <v>704</v>
      </c>
      <c r="B344" t="s">
        <v>22</v>
      </c>
      <c r="C344" t="s">
        <v>23</v>
      </c>
      <c r="D344" t="s">
        <v>698</v>
      </c>
      <c r="E344" t="s">
        <v>446</v>
      </c>
      <c r="F344" t="s">
        <v>705</v>
      </c>
      <c r="G344" t="s">
        <v>35</v>
      </c>
      <c r="H344" s="5">
        <v>20.28</v>
      </c>
      <c r="I344" s="5">
        <v>468</v>
      </c>
      <c r="J344" s="9">
        <f t="shared" si="105"/>
        <v>-5.3418803418803416</v>
      </c>
      <c r="K344" s="9">
        <f t="shared" si="106"/>
        <v>7.4786324786324778</v>
      </c>
      <c r="L344" s="10">
        <f t="shared" si="112"/>
        <v>0.20085470085470086</v>
      </c>
      <c r="M344" s="10">
        <f t="shared" si="113"/>
        <v>0.62179487179487181</v>
      </c>
      <c r="N344" s="10">
        <f t="shared" si="114"/>
        <v>0.17735042735042736</v>
      </c>
      <c r="O344" s="10">
        <f t="shared" si="115"/>
        <v>0.90361445783132532</v>
      </c>
      <c r="P344" s="11">
        <f t="shared" si="107"/>
        <v>32.264957264957268</v>
      </c>
      <c r="Q344" s="10">
        <f t="shared" si="108"/>
        <v>5.8419243986254296E-2</v>
      </c>
      <c r="R344" s="10">
        <f t="shared" si="116"/>
        <v>0.41176470588235292</v>
      </c>
      <c r="S344" s="10">
        <f t="shared" si="117"/>
        <v>0.52941176470588236</v>
      </c>
      <c r="T344" s="10">
        <f t="shared" si="118"/>
        <v>0.97969543147208127</v>
      </c>
      <c r="U344" s="11">
        <f t="shared" si="109"/>
        <v>16</v>
      </c>
      <c r="V344" s="11">
        <f t="shared" si="110"/>
        <v>20</v>
      </c>
      <c r="W344" s="11">
        <f t="shared" si="119"/>
        <v>94</v>
      </c>
      <c r="X344" s="9">
        <f t="shared" si="120"/>
        <v>0</v>
      </c>
      <c r="Y344" s="9">
        <f t="shared" si="121"/>
        <v>0</v>
      </c>
      <c r="Z344" s="10">
        <f t="shared" si="122"/>
        <v>0.14285714285714285</v>
      </c>
      <c r="AA344" s="10"/>
      <c r="AB344" s="11">
        <f t="shared" si="123"/>
        <v>0</v>
      </c>
      <c r="AC344" s="11">
        <f t="shared" si="124"/>
        <v>21.367521367521366</v>
      </c>
      <c r="AD344" s="11">
        <f t="shared" si="111"/>
        <v>4.2735042735042743</v>
      </c>
      <c r="AE344" s="9">
        <f t="shared" si="125"/>
        <v>1.125</v>
      </c>
      <c r="AF344" s="5">
        <v>14</v>
      </c>
      <c r="AG344" s="5">
        <v>18</v>
      </c>
      <c r="AH344" s="5">
        <v>39</v>
      </c>
      <c r="AI344" s="5">
        <v>4</v>
      </c>
      <c r="AJ344" s="5">
        <v>19</v>
      </c>
      <c r="AK344" s="5">
        <v>291</v>
      </c>
      <c r="AL344" s="5">
        <v>83</v>
      </c>
      <c r="AM344" s="5">
        <v>3</v>
      </c>
      <c r="AN344" s="5">
        <v>6</v>
      </c>
      <c r="AO344" s="5"/>
      <c r="AP344" s="5">
        <v>1</v>
      </c>
      <c r="AQ344" s="5">
        <v>28</v>
      </c>
      <c r="AR344" s="5">
        <v>22</v>
      </c>
      <c r="AS344" s="5">
        <v>10</v>
      </c>
      <c r="AT344" s="5">
        <v>8</v>
      </c>
      <c r="AU344" s="5">
        <v>197</v>
      </c>
      <c r="AV344" s="5">
        <v>193</v>
      </c>
      <c r="AW344" s="5">
        <v>107</v>
      </c>
      <c r="AX344" s="5">
        <v>183</v>
      </c>
      <c r="AY344" s="5">
        <v>89</v>
      </c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>
        <v>20</v>
      </c>
      <c r="BO344" s="5"/>
      <c r="BP344" s="5">
        <v>23</v>
      </c>
      <c r="BQ344" s="5"/>
      <c r="BR344" s="5"/>
      <c r="BS344" s="5">
        <v>15</v>
      </c>
      <c r="BT344" s="5"/>
      <c r="BU344" s="5"/>
      <c r="BV344" s="5"/>
      <c r="BW344" s="5"/>
      <c r="BX344" s="5"/>
      <c r="BY344" s="5"/>
      <c r="BZ344" s="5">
        <v>1</v>
      </c>
      <c r="CA344" s="5">
        <v>56</v>
      </c>
      <c r="CB344" s="5"/>
      <c r="CC344" s="5">
        <v>9</v>
      </c>
      <c r="CD344" s="5">
        <v>51</v>
      </c>
      <c r="CE344" s="5"/>
      <c r="CF344" s="5">
        <v>56</v>
      </c>
      <c r="CG344" s="5">
        <v>42</v>
      </c>
      <c r="CH344" s="5">
        <v>63</v>
      </c>
      <c r="CI344" s="5">
        <v>1</v>
      </c>
      <c r="CJ344" s="5">
        <v>17</v>
      </c>
      <c r="CK344" s="5"/>
      <c r="CL344" s="5">
        <v>8</v>
      </c>
      <c r="CM344" s="5">
        <v>1</v>
      </c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>
        <v>1</v>
      </c>
      <c r="CZ344" s="5">
        <v>10</v>
      </c>
      <c r="DA344" s="5">
        <v>11</v>
      </c>
      <c r="DB344" s="5">
        <v>8</v>
      </c>
      <c r="DC344" s="5">
        <v>442</v>
      </c>
      <c r="DD344" s="5"/>
      <c r="DE344" s="5">
        <v>2</v>
      </c>
      <c r="DF344" s="5">
        <v>2</v>
      </c>
      <c r="DG344" s="5">
        <v>17</v>
      </c>
      <c r="DH344" s="5">
        <v>7</v>
      </c>
      <c r="DI344" s="5">
        <v>2</v>
      </c>
      <c r="DJ344" s="5">
        <v>7</v>
      </c>
      <c r="DK344" s="5">
        <v>3</v>
      </c>
      <c r="DL344" s="5">
        <v>15</v>
      </c>
      <c r="DM344" s="5">
        <v>18</v>
      </c>
      <c r="DN344" s="5">
        <v>13</v>
      </c>
      <c r="DO344" s="5">
        <v>9</v>
      </c>
      <c r="DP344" s="5">
        <v>4</v>
      </c>
      <c r="DQ344" s="5">
        <v>151</v>
      </c>
      <c r="DR344" s="5">
        <v>161</v>
      </c>
      <c r="DS344" s="5">
        <v>147</v>
      </c>
      <c r="DT344" s="5">
        <v>20.5</v>
      </c>
      <c r="DU344" s="5">
        <v>4</v>
      </c>
      <c r="DV344" s="5">
        <v>4</v>
      </c>
      <c r="DW344" s="5"/>
      <c r="DX344" s="5"/>
      <c r="DY344" s="5">
        <v>27</v>
      </c>
      <c r="DZ344" s="5">
        <v>47</v>
      </c>
      <c r="EA344" s="5">
        <v>20</v>
      </c>
      <c r="EB344" s="5">
        <v>12</v>
      </c>
      <c r="EC344" s="5">
        <v>5</v>
      </c>
      <c r="ED344" s="5">
        <v>4</v>
      </c>
      <c r="EE344" s="5"/>
      <c r="EF344" s="5"/>
      <c r="EG344" s="5">
        <v>12</v>
      </c>
      <c r="EH344" s="5">
        <v>30</v>
      </c>
      <c r="EI344" s="5">
        <v>12</v>
      </c>
      <c r="EJ344" s="5">
        <v>4</v>
      </c>
      <c r="EK344" s="5">
        <v>4</v>
      </c>
      <c r="EL344" s="5">
        <v>12</v>
      </c>
      <c r="EM344" s="5"/>
      <c r="EN344" s="5">
        <v>4</v>
      </c>
      <c r="EO344" s="5">
        <v>25</v>
      </c>
      <c r="EP344" s="5">
        <v>36</v>
      </c>
      <c r="EQ344" s="5">
        <v>11</v>
      </c>
      <c r="ER344" s="5">
        <v>15</v>
      </c>
    </row>
    <row r="345" spans="1:148" ht="15" x14ac:dyDescent="0.25">
      <c r="A345" s="4" t="s">
        <v>706</v>
      </c>
      <c r="B345" t="s">
        <v>22</v>
      </c>
      <c r="C345" t="s">
        <v>23</v>
      </c>
      <c r="D345" t="s">
        <v>698</v>
      </c>
      <c r="E345" t="s">
        <v>446</v>
      </c>
      <c r="F345" t="s">
        <v>707</v>
      </c>
      <c r="G345" t="s">
        <v>49</v>
      </c>
      <c r="H345" s="5">
        <v>13.17</v>
      </c>
      <c r="I345" s="5">
        <v>791</v>
      </c>
      <c r="J345" s="9">
        <f t="shared" si="105"/>
        <v>-6.3211125158027812</v>
      </c>
      <c r="K345" s="9">
        <f t="shared" si="106"/>
        <v>0.31605562579013907</v>
      </c>
      <c r="L345" s="10">
        <f t="shared" si="112"/>
        <v>0.179519595448799</v>
      </c>
      <c r="M345" s="10">
        <f t="shared" si="113"/>
        <v>0.59924146649810361</v>
      </c>
      <c r="N345" s="10">
        <f t="shared" si="114"/>
        <v>0.22123893805309736</v>
      </c>
      <c r="O345" s="10">
        <f t="shared" si="115"/>
        <v>0.62285714285714289</v>
      </c>
      <c r="P345" s="11">
        <f t="shared" si="107"/>
        <v>32.490518331226298</v>
      </c>
      <c r="Q345" s="10">
        <f t="shared" si="108"/>
        <v>6.7510548523206745E-2</v>
      </c>
      <c r="R345" s="10">
        <f t="shared" si="116"/>
        <v>0.34375</v>
      </c>
      <c r="S345" s="10">
        <f t="shared" si="117"/>
        <v>0.46875</v>
      </c>
      <c r="T345" s="10">
        <f t="shared" si="118"/>
        <v>1</v>
      </c>
      <c r="U345" s="11">
        <f t="shared" si="109"/>
        <v>25</v>
      </c>
      <c r="V345" s="11">
        <f t="shared" si="110"/>
        <v>32</v>
      </c>
      <c r="W345" s="11">
        <f t="shared" si="119"/>
        <v>142</v>
      </c>
      <c r="X345" s="9">
        <f t="shared" si="120"/>
        <v>1.2642225031605563</v>
      </c>
      <c r="Y345" s="9">
        <f t="shared" si="121"/>
        <v>0</v>
      </c>
      <c r="Z345" s="10">
        <f t="shared" si="122"/>
        <v>9.8591549295774641E-2</v>
      </c>
      <c r="AA345" s="10"/>
      <c r="AB345" s="11">
        <f t="shared" si="123"/>
        <v>125</v>
      </c>
      <c r="AC345" s="11">
        <f t="shared" si="124"/>
        <v>226.29582806573956</v>
      </c>
      <c r="AD345" s="11">
        <f t="shared" si="111"/>
        <v>6.3211125158027812</v>
      </c>
      <c r="AE345" s="9">
        <f t="shared" si="125"/>
        <v>0.18309859154929578</v>
      </c>
      <c r="AF345" s="5">
        <v>18</v>
      </c>
      <c r="AG345" s="5">
        <v>16</v>
      </c>
      <c r="AH345" s="5">
        <v>61</v>
      </c>
      <c r="AI345" s="5">
        <v>14</v>
      </c>
      <c r="AJ345" s="5">
        <v>33</v>
      </c>
      <c r="AK345" s="5">
        <v>474</v>
      </c>
      <c r="AL345" s="5">
        <v>175</v>
      </c>
      <c r="AM345" s="5">
        <v>8</v>
      </c>
      <c r="AN345" s="5">
        <v>13</v>
      </c>
      <c r="AO345" s="5"/>
      <c r="AP345" s="5">
        <v>1</v>
      </c>
      <c r="AQ345" s="5">
        <v>84</v>
      </c>
      <c r="AR345" s="5">
        <v>70</v>
      </c>
      <c r="AS345" s="5">
        <v>28</v>
      </c>
      <c r="AT345" s="5">
        <v>31</v>
      </c>
      <c r="AU345" s="5">
        <v>314</v>
      </c>
      <c r="AV345" s="5">
        <v>314</v>
      </c>
      <c r="AW345" s="5">
        <v>203</v>
      </c>
      <c r="AX345" s="5">
        <v>307</v>
      </c>
      <c r="AY345" s="5">
        <v>161</v>
      </c>
      <c r="AZ345" s="5"/>
      <c r="BA345" s="5">
        <v>1</v>
      </c>
      <c r="BB345" s="5"/>
      <c r="BC345" s="5">
        <v>1</v>
      </c>
      <c r="BD345" s="5"/>
      <c r="BE345" s="5">
        <v>9760</v>
      </c>
      <c r="BF345" s="5"/>
      <c r="BG345" s="5">
        <v>1</v>
      </c>
      <c r="BH345" s="5"/>
      <c r="BI345" s="5"/>
      <c r="BJ345" s="5"/>
      <c r="BK345" s="5"/>
      <c r="BL345" s="5"/>
      <c r="BM345" s="5"/>
      <c r="BN345" s="5">
        <v>9</v>
      </c>
      <c r="BO345" s="5">
        <v>3</v>
      </c>
      <c r="BP345" s="5">
        <v>24</v>
      </c>
      <c r="BQ345" s="5"/>
      <c r="BR345" s="5"/>
      <c r="BS345" s="5">
        <v>36</v>
      </c>
      <c r="BT345" s="5">
        <v>1</v>
      </c>
      <c r="BU345" s="5">
        <v>30</v>
      </c>
      <c r="BV345" s="5">
        <v>22</v>
      </c>
      <c r="BW345" s="5">
        <v>3</v>
      </c>
      <c r="BX345" s="5">
        <v>2</v>
      </c>
      <c r="BY345" s="5"/>
      <c r="BZ345" s="5">
        <v>1</v>
      </c>
      <c r="CA345" s="5">
        <v>71</v>
      </c>
      <c r="CB345" s="5"/>
      <c r="CC345" s="5">
        <v>6</v>
      </c>
      <c r="CD345" s="5">
        <v>41</v>
      </c>
      <c r="CE345" s="5">
        <v>71</v>
      </c>
      <c r="CF345" s="5"/>
      <c r="CG345" s="5">
        <v>15</v>
      </c>
      <c r="CH345" s="5">
        <v>13</v>
      </c>
      <c r="CI345" s="5">
        <v>1</v>
      </c>
      <c r="CJ345" s="5"/>
      <c r="CK345" s="5"/>
      <c r="CL345" s="5">
        <v>7</v>
      </c>
      <c r="CM345" s="5">
        <v>1</v>
      </c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>
        <v>1</v>
      </c>
      <c r="CZ345" s="5">
        <v>179</v>
      </c>
      <c r="DA345" s="5">
        <v>144</v>
      </c>
      <c r="DB345" s="5">
        <v>11</v>
      </c>
      <c r="DC345" s="5">
        <v>2290</v>
      </c>
      <c r="DD345" s="5"/>
      <c r="DE345" s="5">
        <v>6</v>
      </c>
      <c r="DF345" s="5">
        <v>5</v>
      </c>
      <c r="DG345" s="5">
        <v>32</v>
      </c>
      <c r="DH345" s="5">
        <v>11</v>
      </c>
      <c r="DI345" s="5">
        <v>4</v>
      </c>
      <c r="DJ345" s="5">
        <v>11</v>
      </c>
      <c r="DK345" s="5">
        <v>5</v>
      </c>
      <c r="DL345" s="5">
        <v>15</v>
      </c>
      <c r="DM345" s="5">
        <v>19</v>
      </c>
      <c r="DN345" s="5">
        <v>14</v>
      </c>
      <c r="DO345" s="5">
        <v>10</v>
      </c>
      <c r="DP345" s="5">
        <v>4</v>
      </c>
      <c r="DQ345" s="5">
        <v>257</v>
      </c>
      <c r="DR345" s="5">
        <v>268</v>
      </c>
      <c r="DS345" s="5">
        <v>251</v>
      </c>
      <c r="DT345" s="5">
        <v>28.5</v>
      </c>
      <c r="DU345" s="5">
        <v>4</v>
      </c>
      <c r="DV345" s="5">
        <v>13</v>
      </c>
      <c r="DW345" s="5"/>
      <c r="DX345" s="5">
        <v>2</v>
      </c>
      <c r="DY345" s="5">
        <v>50</v>
      </c>
      <c r="DZ345" s="5">
        <v>53</v>
      </c>
      <c r="EA345" s="5">
        <v>12</v>
      </c>
      <c r="EB345" s="5">
        <v>20</v>
      </c>
      <c r="EC345" s="5">
        <v>5</v>
      </c>
      <c r="ED345" s="5">
        <v>8</v>
      </c>
      <c r="EE345" s="5"/>
      <c r="EF345" s="5">
        <v>3</v>
      </c>
      <c r="EG345" s="5">
        <v>54</v>
      </c>
      <c r="EH345" s="5">
        <v>61</v>
      </c>
      <c r="EI345" s="5">
        <v>28</v>
      </c>
      <c r="EJ345" s="5">
        <v>22</v>
      </c>
      <c r="EK345" s="5">
        <v>8</v>
      </c>
      <c r="EL345" s="5">
        <v>11</v>
      </c>
      <c r="EM345" s="5"/>
      <c r="EN345" s="5">
        <v>1</v>
      </c>
      <c r="EO345" s="5">
        <v>63</v>
      </c>
      <c r="EP345" s="5">
        <v>81</v>
      </c>
      <c r="EQ345" s="5">
        <v>24</v>
      </c>
      <c r="ER345" s="5">
        <v>18</v>
      </c>
    </row>
    <row r="346" spans="1:148" ht="15" x14ac:dyDescent="0.25">
      <c r="A346" s="4" t="s">
        <v>708</v>
      </c>
      <c r="B346" t="s">
        <v>22</v>
      </c>
      <c r="C346" t="s">
        <v>23</v>
      </c>
      <c r="D346" t="s">
        <v>698</v>
      </c>
      <c r="E346" t="s">
        <v>446</v>
      </c>
      <c r="F346" t="s">
        <v>709</v>
      </c>
      <c r="G346" t="s">
        <v>35</v>
      </c>
      <c r="H346" s="5">
        <v>9.11</v>
      </c>
      <c r="I346" s="5">
        <v>346</v>
      </c>
      <c r="J346" s="9">
        <f t="shared" si="105"/>
        <v>-6.502890173410405</v>
      </c>
      <c r="K346" s="9">
        <f t="shared" si="106"/>
        <v>-20.23121387283237</v>
      </c>
      <c r="L346" s="10">
        <f t="shared" si="112"/>
        <v>0.19942196531791909</v>
      </c>
      <c r="M346" s="10">
        <f t="shared" si="113"/>
        <v>0.56936416184971095</v>
      </c>
      <c r="N346" s="10">
        <f t="shared" si="114"/>
        <v>0.23121387283236994</v>
      </c>
      <c r="O346" s="10">
        <f t="shared" si="115"/>
        <v>0.73750000000000004</v>
      </c>
      <c r="P346" s="11">
        <f t="shared" si="107"/>
        <v>27.167630057803468</v>
      </c>
      <c r="Q346" s="10">
        <f t="shared" si="108"/>
        <v>7.6142131979695438E-2</v>
      </c>
      <c r="R346" s="10">
        <f t="shared" si="116"/>
        <v>0.46666666666666667</v>
      </c>
      <c r="S346" s="10">
        <f t="shared" si="117"/>
        <v>0.66666666666666663</v>
      </c>
      <c r="T346" s="10">
        <f t="shared" si="118"/>
        <v>0.98101265822784811</v>
      </c>
      <c r="U346" s="11">
        <f t="shared" si="109"/>
        <v>15</v>
      </c>
      <c r="V346" s="11">
        <f t="shared" si="110"/>
        <v>18</v>
      </c>
      <c r="W346" s="11">
        <f t="shared" si="119"/>
        <v>69</v>
      </c>
      <c r="X346" s="9">
        <f t="shared" si="120"/>
        <v>0</v>
      </c>
      <c r="Y346" s="9">
        <f t="shared" si="121"/>
        <v>0</v>
      </c>
      <c r="Z346" s="10" t="e">
        <f t="shared" si="122"/>
        <v>#DIV/0!</v>
      </c>
      <c r="AA346" s="10"/>
      <c r="AB346" s="11">
        <f t="shared" si="123"/>
        <v>250</v>
      </c>
      <c r="AC346" s="11">
        <f t="shared" si="124"/>
        <v>0</v>
      </c>
      <c r="AD346" s="11">
        <f t="shared" si="111"/>
        <v>0</v>
      </c>
      <c r="AE346" s="9" t="e">
        <f t="shared" si="125"/>
        <v>#DIV/0!</v>
      </c>
      <c r="AF346" s="5">
        <v>10</v>
      </c>
      <c r="AG346" s="5">
        <v>8</v>
      </c>
      <c r="AH346" s="5">
        <v>37</v>
      </c>
      <c r="AI346" s="5">
        <v>4</v>
      </c>
      <c r="AJ346" s="5">
        <v>10</v>
      </c>
      <c r="AK346" s="5">
        <v>197</v>
      </c>
      <c r="AL346" s="5">
        <v>80</v>
      </c>
      <c r="AM346" s="5">
        <v>3</v>
      </c>
      <c r="AN346" s="5">
        <v>6</v>
      </c>
      <c r="AO346" s="5"/>
      <c r="AP346" s="5">
        <v>1</v>
      </c>
      <c r="AQ346" s="5">
        <v>25</v>
      </c>
      <c r="AR346" s="5">
        <v>30</v>
      </c>
      <c r="AS346" s="5">
        <v>7</v>
      </c>
      <c r="AT346" s="5">
        <v>19</v>
      </c>
      <c r="AU346" s="5">
        <v>158</v>
      </c>
      <c r="AV346" s="5">
        <v>155</v>
      </c>
      <c r="AW346" s="5">
        <v>108</v>
      </c>
      <c r="AX346" s="5">
        <v>156</v>
      </c>
      <c r="AY346" s="5">
        <v>60</v>
      </c>
      <c r="AZ346" s="5">
        <v>2</v>
      </c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>
        <v>7</v>
      </c>
      <c r="BO346" s="5">
        <v>4</v>
      </c>
      <c r="BP346" s="5">
        <v>5</v>
      </c>
      <c r="BQ346" s="5"/>
      <c r="BR346" s="5"/>
      <c r="BS346" s="5">
        <v>2</v>
      </c>
      <c r="BT346" s="5">
        <v>1</v>
      </c>
      <c r="BU346" s="5">
        <v>25</v>
      </c>
      <c r="BV346" s="5">
        <v>11</v>
      </c>
      <c r="BW346" s="5"/>
      <c r="BX346" s="5">
        <v>2</v>
      </c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>
        <v>1</v>
      </c>
      <c r="CZ346" s="5"/>
      <c r="DA346" s="5"/>
      <c r="DB346" s="5">
        <v>9</v>
      </c>
      <c r="DC346" s="5">
        <v>620</v>
      </c>
      <c r="DD346" s="5"/>
      <c r="DE346" s="5"/>
      <c r="DF346" s="5"/>
      <c r="DG346" s="5">
        <v>15</v>
      </c>
      <c r="DH346" s="5">
        <v>7</v>
      </c>
      <c r="DI346" s="5">
        <v>4</v>
      </c>
      <c r="DJ346" s="5">
        <v>6</v>
      </c>
      <c r="DK346" s="5">
        <v>3</v>
      </c>
      <c r="DL346" s="5">
        <v>4</v>
      </c>
      <c r="DM346" s="5">
        <v>4</v>
      </c>
      <c r="DN346" s="5">
        <v>8</v>
      </c>
      <c r="DO346" s="5">
        <v>4</v>
      </c>
      <c r="DP346" s="5">
        <v>4</v>
      </c>
      <c r="DQ346" s="5">
        <v>94</v>
      </c>
      <c r="DR346" s="5">
        <v>98</v>
      </c>
      <c r="DS346" s="5">
        <v>85</v>
      </c>
      <c r="DT346" s="5">
        <v>11.5</v>
      </c>
      <c r="DU346" s="5">
        <v>5</v>
      </c>
      <c r="DV346" s="5">
        <v>8</v>
      </c>
      <c r="DW346" s="5"/>
      <c r="DX346" s="5"/>
      <c r="DY346" s="5">
        <v>25</v>
      </c>
      <c r="DZ346" s="5">
        <v>20</v>
      </c>
      <c r="EA346" s="5">
        <v>13</v>
      </c>
      <c r="EB346" s="5">
        <v>13</v>
      </c>
      <c r="EC346" s="5">
        <v>1</v>
      </c>
      <c r="ED346" s="5">
        <v>4</v>
      </c>
      <c r="EE346" s="5"/>
      <c r="EF346" s="5">
        <v>2</v>
      </c>
      <c r="EG346" s="5">
        <v>29</v>
      </c>
      <c r="EH346" s="5">
        <v>24</v>
      </c>
      <c r="EI346" s="5">
        <v>14</v>
      </c>
      <c r="EJ346" s="5">
        <v>23</v>
      </c>
      <c r="EK346" s="5">
        <v>6</v>
      </c>
      <c r="EL346" s="5">
        <v>6</v>
      </c>
      <c r="EM346" s="5"/>
      <c r="EN346" s="5">
        <v>4</v>
      </c>
      <c r="EO346" s="5">
        <v>36</v>
      </c>
      <c r="EP346" s="5">
        <v>21</v>
      </c>
      <c r="EQ346" s="5">
        <v>15</v>
      </c>
      <c r="ER346" s="5">
        <v>22</v>
      </c>
    </row>
    <row r="347" spans="1:148" ht="15" x14ac:dyDescent="0.25">
      <c r="A347" s="4" t="s">
        <v>710</v>
      </c>
      <c r="B347" t="s">
        <v>22</v>
      </c>
      <c r="C347" t="s">
        <v>23</v>
      </c>
      <c r="D347" t="s">
        <v>698</v>
      </c>
      <c r="E347" t="s">
        <v>446</v>
      </c>
      <c r="F347" t="s">
        <v>711</v>
      </c>
      <c r="G347" t="s">
        <v>35</v>
      </c>
      <c r="H347" s="5">
        <v>4.1100000000000003</v>
      </c>
      <c r="I347" s="5">
        <v>96</v>
      </c>
      <c r="J347" s="9">
        <f t="shared" si="105"/>
        <v>-5.208333333333333</v>
      </c>
      <c r="K347" s="9">
        <f t="shared" si="106"/>
        <v>-15.625</v>
      </c>
      <c r="L347" s="10">
        <f t="shared" si="112"/>
        <v>0.14583333333333334</v>
      </c>
      <c r="M347" s="10">
        <f t="shared" si="113"/>
        <v>0.52083333333333337</v>
      </c>
      <c r="N347" s="10">
        <f t="shared" si="114"/>
        <v>0.33333333333333331</v>
      </c>
      <c r="O347" s="10">
        <f t="shared" si="115"/>
        <v>0.375</v>
      </c>
      <c r="P347" s="11">
        <f t="shared" si="107"/>
        <v>33.333333333333336</v>
      </c>
      <c r="Q347" s="10">
        <f t="shared" si="108"/>
        <v>0.02</v>
      </c>
      <c r="R347" s="10">
        <f t="shared" si="116"/>
        <v>1</v>
      </c>
      <c r="S347" s="10">
        <f t="shared" si="117"/>
        <v>0</v>
      </c>
      <c r="T347" s="10">
        <f t="shared" si="118"/>
        <v>1</v>
      </c>
      <c r="U347" s="11">
        <f t="shared" si="109"/>
        <v>2</v>
      </c>
      <c r="V347" s="11">
        <f t="shared" si="110"/>
        <v>3</v>
      </c>
      <c r="W347" s="11">
        <f t="shared" si="119"/>
        <v>14</v>
      </c>
      <c r="X347" s="9">
        <f t="shared" si="120"/>
        <v>0</v>
      </c>
      <c r="Y347" s="9">
        <f t="shared" si="121"/>
        <v>0</v>
      </c>
      <c r="Z347" s="10" t="e">
        <f t="shared" si="122"/>
        <v>#DIV/0!</v>
      </c>
      <c r="AA347" s="10"/>
      <c r="AB347" s="11">
        <f t="shared" si="123"/>
        <v>0</v>
      </c>
      <c r="AC347" s="11">
        <f t="shared" si="124"/>
        <v>0</v>
      </c>
      <c r="AD347" s="11">
        <f t="shared" si="111"/>
        <v>0</v>
      </c>
      <c r="AE347" s="9" t="e">
        <f t="shared" si="125"/>
        <v>#DIV/0!</v>
      </c>
      <c r="AF347" s="5">
        <v>2</v>
      </c>
      <c r="AG347" s="5">
        <v>3</v>
      </c>
      <c r="AH347" s="5">
        <v>5</v>
      </c>
      <c r="AI347" s="5">
        <v>2</v>
      </c>
      <c r="AJ347" s="5">
        <v>2</v>
      </c>
      <c r="AK347" s="5">
        <v>50</v>
      </c>
      <c r="AL347" s="5">
        <v>32</v>
      </c>
      <c r="AM347" s="5">
        <v>1</v>
      </c>
      <c r="AN347" s="5">
        <v>1</v>
      </c>
      <c r="AO347" s="5"/>
      <c r="AP347" s="5"/>
      <c r="AQ347" s="5">
        <v>21</v>
      </c>
      <c r="AR347" s="5">
        <v>8</v>
      </c>
      <c r="AS347" s="5">
        <v>6</v>
      </c>
      <c r="AT347" s="5">
        <v>4</v>
      </c>
      <c r="AU347" s="5">
        <v>49</v>
      </c>
      <c r="AV347" s="5">
        <v>49</v>
      </c>
      <c r="AW347" s="5">
        <v>30</v>
      </c>
      <c r="AX347" s="5">
        <v>50</v>
      </c>
      <c r="AY347" s="5">
        <v>19</v>
      </c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>
        <v>1</v>
      </c>
      <c r="BP347" s="5">
        <v>8</v>
      </c>
      <c r="BQ347" s="5"/>
      <c r="BR347" s="5"/>
      <c r="BS347" s="5">
        <v>5</v>
      </c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>
        <v>1</v>
      </c>
      <c r="CZ347" s="5"/>
      <c r="DA347" s="5"/>
      <c r="DB347" s="5">
        <v>5</v>
      </c>
      <c r="DC347" s="5">
        <v>54</v>
      </c>
      <c r="DD347" s="5"/>
      <c r="DE347" s="5"/>
      <c r="DF347" s="5"/>
      <c r="DG347" s="5">
        <v>1</v>
      </c>
      <c r="DH347" s="5">
        <v>1</v>
      </c>
      <c r="DI347" s="5"/>
      <c r="DJ347" s="5"/>
      <c r="DK347" s="5">
        <v>1</v>
      </c>
      <c r="DL347" s="5">
        <v>3</v>
      </c>
      <c r="DM347" s="5">
        <v>3</v>
      </c>
      <c r="DN347" s="5">
        <v>1</v>
      </c>
      <c r="DO347" s="5">
        <v>1</v>
      </c>
      <c r="DP347" s="5"/>
      <c r="DQ347" s="5">
        <v>32</v>
      </c>
      <c r="DR347" s="5">
        <v>34</v>
      </c>
      <c r="DS347" s="5">
        <v>31</v>
      </c>
      <c r="DT347" s="5">
        <v>5</v>
      </c>
      <c r="DU347" s="5"/>
      <c r="DV347" s="5">
        <v>1</v>
      </c>
      <c r="DW347" s="5"/>
      <c r="DX347" s="5"/>
      <c r="DY347" s="5">
        <v>10</v>
      </c>
      <c r="DZ347" s="5">
        <v>4</v>
      </c>
      <c r="EA347" s="5">
        <v>3</v>
      </c>
      <c r="EB347" s="5">
        <v>4</v>
      </c>
      <c r="EC347" s="5">
        <v>1</v>
      </c>
      <c r="ED347" s="5">
        <v>1</v>
      </c>
      <c r="EE347" s="5"/>
      <c r="EF347" s="5"/>
      <c r="EG347" s="5">
        <v>14</v>
      </c>
      <c r="EH347" s="5">
        <v>8</v>
      </c>
      <c r="EI347" s="5">
        <v>2</v>
      </c>
      <c r="EJ347" s="5">
        <v>10</v>
      </c>
      <c r="EK347" s="5"/>
      <c r="EL347" s="5">
        <v>1</v>
      </c>
      <c r="EM347" s="5"/>
      <c r="EN347" s="5">
        <v>1</v>
      </c>
      <c r="EO347" s="5">
        <v>16</v>
      </c>
      <c r="EP347" s="5">
        <v>19</v>
      </c>
      <c r="EQ347" s="5">
        <v>10</v>
      </c>
      <c r="ER347" s="5">
        <v>9</v>
      </c>
    </row>
    <row r="348" spans="1:148" ht="15" x14ac:dyDescent="0.25">
      <c r="A348" s="4" t="s">
        <v>712</v>
      </c>
      <c r="B348" t="s">
        <v>22</v>
      </c>
      <c r="C348" t="s">
        <v>23</v>
      </c>
      <c r="D348" t="s">
        <v>698</v>
      </c>
      <c r="E348" t="s">
        <v>446</v>
      </c>
      <c r="F348" t="s">
        <v>713</v>
      </c>
      <c r="G348" t="s">
        <v>35</v>
      </c>
      <c r="H348" s="5">
        <v>7.27</v>
      </c>
      <c r="I348" s="5">
        <v>71</v>
      </c>
      <c r="J348" s="9">
        <f t="shared" si="105"/>
        <v>-10.563380281690142</v>
      </c>
      <c r="K348" s="9">
        <f t="shared" si="106"/>
        <v>17.605633802816904</v>
      </c>
      <c r="L348" s="10">
        <f t="shared" si="112"/>
        <v>0.19718309859154928</v>
      </c>
      <c r="M348" s="10">
        <f t="shared" si="113"/>
        <v>0.43661971830985913</v>
      </c>
      <c r="N348" s="10">
        <f t="shared" si="114"/>
        <v>0.36619718309859156</v>
      </c>
      <c r="O348" s="10">
        <f t="shared" si="115"/>
        <v>0.5</v>
      </c>
      <c r="P348" s="11">
        <f t="shared" si="107"/>
        <v>40.845070422535215</v>
      </c>
      <c r="Q348" s="10">
        <f t="shared" si="108"/>
        <v>0.12903225806451613</v>
      </c>
      <c r="R348" s="10">
        <f t="shared" si="116"/>
        <v>0.5</v>
      </c>
      <c r="S348" s="10">
        <f t="shared" si="117"/>
        <v>0.25</v>
      </c>
      <c r="T348" s="10">
        <f t="shared" si="118"/>
        <v>0.94</v>
      </c>
      <c r="U348" s="11">
        <f t="shared" si="109"/>
        <v>2</v>
      </c>
      <c r="V348" s="11">
        <f t="shared" si="110"/>
        <v>3</v>
      </c>
      <c r="W348" s="11">
        <f t="shared" si="119"/>
        <v>14</v>
      </c>
      <c r="X348" s="9">
        <f t="shared" si="120"/>
        <v>0</v>
      </c>
      <c r="Y348" s="9">
        <f t="shared" si="121"/>
        <v>0</v>
      </c>
      <c r="Z348" s="10" t="e">
        <f t="shared" si="122"/>
        <v>#DIV/0!</v>
      </c>
      <c r="AA348" s="10"/>
      <c r="AB348" s="11">
        <f t="shared" si="123"/>
        <v>0</v>
      </c>
      <c r="AC348" s="11">
        <f t="shared" si="124"/>
        <v>0</v>
      </c>
      <c r="AD348" s="11">
        <f t="shared" si="111"/>
        <v>0</v>
      </c>
      <c r="AE348" s="9" t="e">
        <f t="shared" si="125"/>
        <v>#DIV/0!</v>
      </c>
      <c r="AF348" s="5">
        <v>2</v>
      </c>
      <c r="AG348" s="5">
        <v>1</v>
      </c>
      <c r="AH348" s="5">
        <v>9</v>
      </c>
      <c r="AI348" s="5">
        <v>1</v>
      </c>
      <c r="AJ348" s="5">
        <v>1</v>
      </c>
      <c r="AK348" s="5">
        <v>31</v>
      </c>
      <c r="AL348" s="5">
        <v>26</v>
      </c>
      <c r="AM348" s="5">
        <v>1</v>
      </c>
      <c r="AN348" s="5">
        <v>2</v>
      </c>
      <c r="AO348" s="5"/>
      <c r="AP348" s="5"/>
      <c r="AQ348" s="5">
        <v>9</v>
      </c>
      <c r="AR348" s="5">
        <v>3</v>
      </c>
      <c r="AS348" s="5">
        <v>3</v>
      </c>
      <c r="AT348" s="5">
        <v>3</v>
      </c>
      <c r="AU348" s="5">
        <v>50</v>
      </c>
      <c r="AV348" s="5">
        <v>47</v>
      </c>
      <c r="AW348" s="5"/>
      <c r="AX348" s="5">
        <v>61</v>
      </c>
      <c r="AY348" s="5">
        <v>27</v>
      </c>
      <c r="AZ348" s="5">
        <v>2</v>
      </c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>
        <v>5</v>
      </c>
      <c r="BO348" s="5"/>
      <c r="BP348" s="5">
        <v>8</v>
      </c>
      <c r="BQ348" s="5"/>
      <c r="BR348" s="5"/>
      <c r="BS348" s="5">
        <v>4</v>
      </c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>
        <v>1</v>
      </c>
      <c r="CZ348" s="5"/>
      <c r="DA348" s="5"/>
      <c r="DB348" s="5">
        <v>7</v>
      </c>
      <c r="DC348" s="5">
        <v>221</v>
      </c>
      <c r="DD348" s="5"/>
      <c r="DE348" s="5"/>
      <c r="DF348" s="5"/>
      <c r="DG348" s="5">
        <v>4</v>
      </c>
      <c r="DH348" s="5">
        <v>2</v>
      </c>
      <c r="DI348" s="5">
        <v>1</v>
      </c>
      <c r="DJ348" s="5"/>
      <c r="DK348" s="5">
        <v>1</v>
      </c>
      <c r="DL348" s="5">
        <v>3</v>
      </c>
      <c r="DM348" s="5">
        <v>3</v>
      </c>
      <c r="DN348" s="5">
        <v>3</v>
      </c>
      <c r="DO348" s="5">
        <v>3</v>
      </c>
      <c r="DP348" s="5"/>
      <c r="DQ348" s="5">
        <v>29</v>
      </c>
      <c r="DR348" s="5">
        <v>34</v>
      </c>
      <c r="DS348" s="5">
        <v>28</v>
      </c>
      <c r="DT348" s="5">
        <v>5</v>
      </c>
      <c r="DU348" s="5"/>
      <c r="DV348" s="5">
        <v>1</v>
      </c>
      <c r="DW348" s="5"/>
      <c r="DX348" s="5"/>
      <c r="DY348" s="5">
        <v>5</v>
      </c>
      <c r="DZ348" s="5">
        <v>5</v>
      </c>
      <c r="EA348" s="5">
        <v>2</v>
      </c>
      <c r="EB348" s="5"/>
      <c r="EC348" s="5">
        <v>1</v>
      </c>
      <c r="ED348" s="5">
        <v>1</v>
      </c>
      <c r="EE348" s="5"/>
      <c r="EF348" s="5"/>
      <c r="EG348" s="5">
        <v>10</v>
      </c>
      <c r="EH348" s="5">
        <v>8</v>
      </c>
      <c r="EI348" s="5">
        <v>6</v>
      </c>
      <c r="EJ348" s="5">
        <v>2</v>
      </c>
      <c r="EK348" s="5"/>
      <c r="EL348" s="5">
        <v>1</v>
      </c>
      <c r="EM348" s="5"/>
      <c r="EN348" s="5"/>
      <c r="EO348" s="5">
        <v>5</v>
      </c>
      <c r="EP348" s="5">
        <v>6</v>
      </c>
      <c r="EQ348" s="5">
        <v>4</v>
      </c>
      <c r="ER348" s="5">
        <v>5</v>
      </c>
    </row>
    <row r="349" spans="1:148" ht="15" x14ac:dyDescent="0.25">
      <c r="A349" s="4" t="s">
        <v>714</v>
      </c>
      <c r="B349" t="s">
        <v>22</v>
      </c>
      <c r="C349" t="s">
        <v>23</v>
      </c>
      <c r="D349" t="s">
        <v>698</v>
      </c>
      <c r="E349" t="s">
        <v>446</v>
      </c>
      <c r="F349" t="s">
        <v>715</v>
      </c>
      <c r="G349" t="s">
        <v>49</v>
      </c>
      <c r="H349" s="5">
        <v>33.71</v>
      </c>
      <c r="I349" s="5">
        <v>802</v>
      </c>
      <c r="J349" s="9">
        <f t="shared" si="105"/>
        <v>-7.1695760598503737</v>
      </c>
      <c r="K349" s="9">
        <f t="shared" si="106"/>
        <v>-0.6234413965087281</v>
      </c>
      <c r="L349" s="10">
        <f t="shared" si="112"/>
        <v>0.16957605985037408</v>
      </c>
      <c r="M349" s="10">
        <f t="shared" si="113"/>
        <v>0.60099750623441395</v>
      </c>
      <c r="N349" s="10">
        <f t="shared" si="114"/>
        <v>0.22942643391521197</v>
      </c>
      <c r="O349" s="10">
        <f t="shared" si="115"/>
        <v>0.57608695652173914</v>
      </c>
      <c r="P349" s="11">
        <f t="shared" si="107"/>
        <v>36.284289276807982</v>
      </c>
      <c r="Q349" s="10">
        <f t="shared" si="108"/>
        <v>2.9045643153526972E-2</v>
      </c>
      <c r="R349" s="10">
        <f t="shared" si="116"/>
        <v>0.2857142857142857</v>
      </c>
      <c r="S349" s="10">
        <f t="shared" si="117"/>
        <v>0.42857142857142855</v>
      </c>
      <c r="T349" s="10">
        <f t="shared" si="118"/>
        <v>0.98452012383900933</v>
      </c>
      <c r="U349" s="11">
        <f t="shared" si="109"/>
        <v>21</v>
      </c>
      <c r="V349" s="11">
        <f t="shared" si="110"/>
        <v>36</v>
      </c>
      <c r="W349" s="11">
        <f t="shared" si="119"/>
        <v>136</v>
      </c>
      <c r="X349" s="9">
        <f t="shared" si="120"/>
        <v>1.2468827930174564</v>
      </c>
      <c r="Y349" s="9">
        <f t="shared" si="121"/>
        <v>0</v>
      </c>
      <c r="Z349" s="10">
        <f t="shared" si="122"/>
        <v>0.16814159292035399</v>
      </c>
      <c r="AA349" s="10"/>
      <c r="AB349" s="11">
        <f t="shared" si="123"/>
        <v>157.89473684210526</v>
      </c>
      <c r="AC349" s="11">
        <f t="shared" si="124"/>
        <v>24.937655860349128</v>
      </c>
      <c r="AD349" s="11">
        <f t="shared" si="111"/>
        <v>7.4812967581047376</v>
      </c>
      <c r="AE349" s="9">
        <f t="shared" si="125"/>
        <v>1</v>
      </c>
      <c r="AF349" s="5">
        <v>25</v>
      </c>
      <c r="AG349" s="5">
        <v>19</v>
      </c>
      <c r="AH349" s="5">
        <v>50</v>
      </c>
      <c r="AI349" s="5">
        <v>12</v>
      </c>
      <c r="AJ349" s="5">
        <v>30</v>
      </c>
      <c r="AK349" s="5">
        <v>482</v>
      </c>
      <c r="AL349" s="5">
        <v>184</v>
      </c>
      <c r="AM349" s="5">
        <v>3</v>
      </c>
      <c r="AN349" s="5">
        <v>8</v>
      </c>
      <c r="AO349" s="5"/>
      <c r="AP349" s="5">
        <v>3</v>
      </c>
      <c r="AQ349" s="5">
        <v>56</v>
      </c>
      <c r="AR349" s="5">
        <v>63</v>
      </c>
      <c r="AS349" s="5">
        <v>28</v>
      </c>
      <c r="AT349" s="5">
        <v>33</v>
      </c>
      <c r="AU349" s="5">
        <v>323</v>
      </c>
      <c r="AV349" s="5">
        <v>318</v>
      </c>
      <c r="AW349" s="5">
        <v>246</v>
      </c>
      <c r="AX349" s="5">
        <v>322</v>
      </c>
      <c r="AY349" s="5">
        <v>191</v>
      </c>
      <c r="AZ349" s="5">
        <v>2</v>
      </c>
      <c r="BA349" s="5">
        <v>1</v>
      </c>
      <c r="BB349" s="5"/>
      <c r="BC349" s="5">
        <v>1</v>
      </c>
      <c r="BD349" s="5"/>
      <c r="BE349" s="5">
        <v>14117</v>
      </c>
      <c r="BF349" s="5"/>
      <c r="BG349" s="5">
        <v>1</v>
      </c>
      <c r="BH349" s="5"/>
      <c r="BI349" s="5"/>
      <c r="BJ349" s="5"/>
      <c r="BK349" s="5"/>
      <c r="BL349" s="5"/>
      <c r="BM349" s="5"/>
      <c r="BN349" s="5">
        <v>1</v>
      </c>
      <c r="BO349" s="5">
        <v>17</v>
      </c>
      <c r="BP349" s="5">
        <v>28</v>
      </c>
      <c r="BQ349" s="5"/>
      <c r="BR349" s="5"/>
      <c r="BS349" s="5">
        <v>9</v>
      </c>
      <c r="BT349" s="5">
        <v>1</v>
      </c>
      <c r="BU349" s="5">
        <v>50</v>
      </c>
      <c r="BV349" s="5">
        <v>35</v>
      </c>
      <c r="BW349" s="5">
        <v>4</v>
      </c>
      <c r="BX349" s="5">
        <v>3</v>
      </c>
      <c r="BY349" s="5"/>
      <c r="BZ349" s="5">
        <v>1</v>
      </c>
      <c r="CA349" s="5">
        <v>113</v>
      </c>
      <c r="CB349" s="5"/>
      <c r="CC349" s="5">
        <v>14</v>
      </c>
      <c r="CD349" s="5">
        <v>59</v>
      </c>
      <c r="CE349" s="5">
        <v>49</v>
      </c>
      <c r="CF349" s="5">
        <v>64</v>
      </c>
      <c r="CG349" s="5">
        <v>22</v>
      </c>
      <c r="CH349" s="5">
        <v>113</v>
      </c>
      <c r="CI349" s="5">
        <v>1</v>
      </c>
      <c r="CJ349" s="5">
        <v>15</v>
      </c>
      <c r="CK349" s="5"/>
      <c r="CL349" s="5">
        <v>19</v>
      </c>
      <c r="CM349" s="5">
        <v>1</v>
      </c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>
        <v>1</v>
      </c>
      <c r="CZ349" s="5">
        <v>20</v>
      </c>
      <c r="DA349" s="5">
        <v>56</v>
      </c>
      <c r="DB349" s="5">
        <v>4</v>
      </c>
      <c r="DC349" s="5">
        <v>270</v>
      </c>
      <c r="DD349" s="5"/>
      <c r="DE349" s="5">
        <v>7</v>
      </c>
      <c r="DF349" s="5">
        <v>6</v>
      </c>
      <c r="DG349" s="5">
        <v>14</v>
      </c>
      <c r="DH349" s="5">
        <v>4</v>
      </c>
      <c r="DI349" s="5">
        <v>1</v>
      </c>
      <c r="DJ349" s="5">
        <v>5</v>
      </c>
      <c r="DK349" s="5">
        <v>3</v>
      </c>
      <c r="DL349" s="5">
        <v>12</v>
      </c>
      <c r="DM349" s="5">
        <v>14</v>
      </c>
      <c r="DN349" s="5">
        <v>8</v>
      </c>
      <c r="DO349" s="5">
        <v>5</v>
      </c>
      <c r="DP349" s="5">
        <v>3</v>
      </c>
      <c r="DQ349" s="5">
        <v>291</v>
      </c>
      <c r="DR349" s="5">
        <v>301</v>
      </c>
      <c r="DS349" s="5">
        <v>285</v>
      </c>
      <c r="DT349" s="5">
        <v>21.5</v>
      </c>
      <c r="DU349" s="5">
        <v>5</v>
      </c>
      <c r="DV349" s="5">
        <v>11</v>
      </c>
      <c r="DW349" s="5"/>
      <c r="DX349" s="5">
        <v>1</v>
      </c>
      <c r="DY349" s="5">
        <v>54</v>
      </c>
      <c r="DZ349" s="5">
        <v>42</v>
      </c>
      <c r="EA349" s="5">
        <v>19</v>
      </c>
      <c r="EB349" s="5">
        <v>22</v>
      </c>
      <c r="EC349" s="5">
        <v>8</v>
      </c>
      <c r="ED349" s="5">
        <v>9</v>
      </c>
      <c r="EE349" s="5"/>
      <c r="EF349" s="5"/>
      <c r="EG349" s="5">
        <v>41</v>
      </c>
      <c r="EH349" s="5">
        <v>46</v>
      </c>
      <c r="EI349" s="5">
        <v>18</v>
      </c>
      <c r="EJ349" s="5">
        <v>18</v>
      </c>
      <c r="EK349" s="5">
        <v>5</v>
      </c>
      <c r="EL349" s="5">
        <v>16</v>
      </c>
      <c r="EM349" s="5"/>
      <c r="EN349" s="5">
        <v>3</v>
      </c>
      <c r="EO349" s="5">
        <v>44</v>
      </c>
      <c r="EP349" s="5">
        <v>54</v>
      </c>
      <c r="EQ349" s="5">
        <v>22</v>
      </c>
      <c r="ER349" s="5">
        <v>16</v>
      </c>
    </row>
    <row r="350" spans="1:148" ht="15" x14ac:dyDescent="0.25">
      <c r="A350" s="4" t="s">
        <v>716</v>
      </c>
      <c r="B350" t="s">
        <v>22</v>
      </c>
      <c r="C350" t="s">
        <v>23</v>
      </c>
      <c r="D350" t="s">
        <v>698</v>
      </c>
      <c r="E350" t="s">
        <v>446</v>
      </c>
      <c r="F350" t="s">
        <v>717</v>
      </c>
      <c r="G350" t="s">
        <v>35</v>
      </c>
      <c r="H350" s="5">
        <v>4.26</v>
      </c>
      <c r="I350" s="5">
        <v>27</v>
      </c>
      <c r="J350" s="9">
        <f t="shared" si="105"/>
        <v>0</v>
      </c>
      <c r="K350" s="9">
        <f t="shared" si="106"/>
        <v>83.333333333333329</v>
      </c>
      <c r="L350" s="10">
        <f t="shared" si="112"/>
        <v>7.407407407407407E-2</v>
      </c>
      <c r="M350" s="10">
        <f t="shared" si="113"/>
        <v>0.77777777777777779</v>
      </c>
      <c r="N350" s="10">
        <f t="shared" si="114"/>
        <v>0.14814814814814814</v>
      </c>
      <c r="O350" s="10">
        <f t="shared" si="115"/>
        <v>0.5</v>
      </c>
      <c r="P350" s="11">
        <f t="shared" si="107"/>
        <v>70.370370370370367</v>
      </c>
      <c r="Q350" s="10">
        <f t="shared" si="108"/>
        <v>0.19047619047619047</v>
      </c>
      <c r="R350" s="10">
        <f t="shared" si="116"/>
        <v>0.5</v>
      </c>
      <c r="S350" s="10">
        <f t="shared" si="117"/>
        <v>0.75</v>
      </c>
      <c r="T350" s="10">
        <f t="shared" si="118"/>
        <v>0.90476190476190477</v>
      </c>
      <c r="U350" s="11">
        <f t="shared" si="109"/>
        <v>2</v>
      </c>
      <c r="V350" s="11">
        <f t="shared" si="110"/>
        <v>1</v>
      </c>
      <c r="W350" s="11">
        <f t="shared" si="119"/>
        <v>2</v>
      </c>
      <c r="X350" s="9">
        <f t="shared" si="120"/>
        <v>0</v>
      </c>
      <c r="Y350" s="9">
        <f t="shared" si="121"/>
        <v>0</v>
      </c>
      <c r="Z350" s="10" t="e">
        <f t="shared" si="122"/>
        <v>#DIV/0!</v>
      </c>
      <c r="AA350" s="10"/>
      <c r="AB350" s="11" t="e">
        <f t="shared" si="123"/>
        <v>#DIV/0!</v>
      </c>
      <c r="AC350" s="11">
        <f t="shared" si="124"/>
        <v>0</v>
      </c>
      <c r="AD350" s="11">
        <f t="shared" si="111"/>
        <v>37.037037037037038</v>
      </c>
      <c r="AE350" s="9" t="e">
        <f t="shared" si="125"/>
        <v>#DIV/0!</v>
      </c>
      <c r="AF350" s="5"/>
      <c r="AG350" s="5"/>
      <c r="AH350" s="5">
        <v>2</v>
      </c>
      <c r="AI350" s="5"/>
      <c r="AJ350" s="5"/>
      <c r="AK350" s="5">
        <v>21</v>
      </c>
      <c r="AL350" s="5">
        <v>4</v>
      </c>
      <c r="AM350" s="5"/>
      <c r="AN350" s="5">
        <v>1</v>
      </c>
      <c r="AO350" s="5"/>
      <c r="AP350" s="5"/>
      <c r="AQ350" s="5">
        <v>9</v>
      </c>
      <c r="AR350" s="5">
        <v>4</v>
      </c>
      <c r="AS350" s="5">
        <v>5</v>
      </c>
      <c r="AT350" s="5">
        <v>3</v>
      </c>
      <c r="AU350" s="5">
        <v>21</v>
      </c>
      <c r="AV350" s="5">
        <v>19</v>
      </c>
      <c r="AW350" s="5"/>
      <c r="AX350" s="5">
        <v>13</v>
      </c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>
        <v>1</v>
      </c>
      <c r="BQ350" s="5"/>
      <c r="BR350" s="5"/>
      <c r="BS350" s="5">
        <v>1</v>
      </c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>
        <v>1</v>
      </c>
      <c r="CZ350" s="5"/>
      <c r="DA350" s="5"/>
      <c r="DB350" s="5"/>
      <c r="DC350" s="5"/>
      <c r="DD350" s="5"/>
      <c r="DE350" s="5">
        <v>1</v>
      </c>
      <c r="DF350" s="5">
        <v>1</v>
      </c>
      <c r="DG350" s="5">
        <v>4</v>
      </c>
      <c r="DH350" s="5">
        <v>2</v>
      </c>
      <c r="DI350" s="5">
        <v>1</v>
      </c>
      <c r="DJ350" s="5">
        <v>2</v>
      </c>
      <c r="DK350" s="5">
        <v>1</v>
      </c>
      <c r="DL350" s="5">
        <v>2</v>
      </c>
      <c r="DM350" s="5">
        <v>2</v>
      </c>
      <c r="DN350" s="5">
        <v>2</v>
      </c>
      <c r="DO350" s="5"/>
      <c r="DP350" s="5">
        <v>2</v>
      </c>
      <c r="DQ350" s="5">
        <v>19</v>
      </c>
      <c r="DR350" s="5">
        <v>19</v>
      </c>
      <c r="DS350" s="5">
        <v>13</v>
      </c>
      <c r="DT350" s="5"/>
      <c r="DU350" s="5">
        <v>1</v>
      </c>
      <c r="DV350" s="5">
        <v>1</v>
      </c>
      <c r="DW350" s="5"/>
      <c r="DX350" s="5"/>
      <c r="DY350" s="5">
        <v>4</v>
      </c>
      <c r="DZ350" s="5">
        <v>6</v>
      </c>
      <c r="EA350" s="5">
        <v>4</v>
      </c>
      <c r="EB350" s="5"/>
      <c r="EC350" s="5">
        <v>1</v>
      </c>
      <c r="ED350" s="5"/>
      <c r="EE350" s="5"/>
      <c r="EF350" s="5"/>
      <c r="EG350" s="5">
        <v>2</v>
      </c>
      <c r="EH350" s="5">
        <v>7</v>
      </c>
      <c r="EI350" s="5">
        <v>1</v>
      </c>
      <c r="EJ350" s="5">
        <v>1</v>
      </c>
      <c r="EK350" s="5"/>
      <c r="EL350" s="5"/>
      <c r="EM350" s="5"/>
      <c r="EN350" s="5"/>
      <c r="EO350" s="5">
        <v>1</v>
      </c>
      <c r="EP350" s="5">
        <v>3</v>
      </c>
      <c r="EQ350" s="5">
        <v>3</v>
      </c>
      <c r="ER350" s="5"/>
    </row>
    <row r="351" spans="1:148" ht="15" x14ac:dyDescent="0.25">
      <c r="A351" s="4" t="s">
        <v>718</v>
      </c>
      <c r="B351" t="s">
        <v>22</v>
      </c>
      <c r="C351" t="s">
        <v>23</v>
      </c>
      <c r="D351" t="s">
        <v>698</v>
      </c>
      <c r="E351" t="s">
        <v>446</v>
      </c>
      <c r="F351" t="s">
        <v>719</v>
      </c>
      <c r="G351" t="s">
        <v>35</v>
      </c>
      <c r="H351" s="5">
        <v>10.5</v>
      </c>
      <c r="I351" s="5">
        <v>384</v>
      </c>
      <c r="J351" s="9">
        <f t="shared" si="105"/>
        <v>1.3020833333333333</v>
      </c>
      <c r="K351" s="9">
        <f t="shared" si="106"/>
        <v>9.1145833333333339</v>
      </c>
      <c r="L351" s="10">
        <f t="shared" si="112"/>
        <v>0.1640625</v>
      </c>
      <c r="M351" s="10">
        <f t="shared" si="113"/>
        <v>0.63541666666666663</v>
      </c>
      <c r="N351" s="10">
        <f t="shared" si="114"/>
        <v>0.20052083333333334</v>
      </c>
      <c r="O351" s="10">
        <f t="shared" si="115"/>
        <v>0.70129870129870131</v>
      </c>
      <c r="P351" s="11">
        <f t="shared" si="107"/>
        <v>34.635416666666671</v>
      </c>
      <c r="Q351" s="10">
        <f t="shared" si="108"/>
        <v>4.5081967213114756E-2</v>
      </c>
      <c r="R351" s="10">
        <f t="shared" si="116"/>
        <v>0.81818181818181823</v>
      </c>
      <c r="S351" s="10">
        <f t="shared" si="117"/>
        <v>1</v>
      </c>
      <c r="T351" s="10">
        <f t="shared" si="118"/>
        <v>0.96226415094339623</v>
      </c>
      <c r="U351" s="11">
        <f t="shared" si="109"/>
        <v>20</v>
      </c>
      <c r="V351" s="11">
        <f t="shared" si="110"/>
        <v>13</v>
      </c>
      <c r="W351" s="11">
        <f t="shared" si="119"/>
        <v>63</v>
      </c>
      <c r="X351" s="9">
        <f t="shared" si="120"/>
        <v>0</v>
      </c>
      <c r="Y351" s="9">
        <f t="shared" si="121"/>
        <v>0</v>
      </c>
      <c r="Z351" s="10" t="e">
        <f t="shared" si="122"/>
        <v>#DIV/0!</v>
      </c>
      <c r="AA351" s="10"/>
      <c r="AB351" s="11">
        <f t="shared" si="123"/>
        <v>0</v>
      </c>
      <c r="AC351" s="11">
        <f t="shared" si="124"/>
        <v>26.041666666666668</v>
      </c>
      <c r="AD351" s="11">
        <f t="shared" si="111"/>
        <v>7.8125</v>
      </c>
      <c r="AE351" s="9" t="e">
        <f t="shared" si="125"/>
        <v>#DIV/0!</v>
      </c>
      <c r="AF351" s="5">
        <v>13</v>
      </c>
      <c r="AG351" s="5">
        <v>8</v>
      </c>
      <c r="AH351" s="5">
        <v>27</v>
      </c>
      <c r="AI351" s="5">
        <v>6</v>
      </c>
      <c r="AJ351" s="5">
        <v>9</v>
      </c>
      <c r="AK351" s="5">
        <v>244</v>
      </c>
      <c r="AL351" s="5">
        <v>77</v>
      </c>
      <c r="AM351" s="5">
        <v>4</v>
      </c>
      <c r="AN351" s="5">
        <v>5</v>
      </c>
      <c r="AO351" s="5"/>
      <c r="AP351" s="5">
        <v>1</v>
      </c>
      <c r="AQ351" s="5">
        <v>11</v>
      </c>
      <c r="AR351" s="5">
        <v>18</v>
      </c>
      <c r="AS351" s="5">
        <v>3</v>
      </c>
      <c r="AT351" s="5">
        <v>14</v>
      </c>
      <c r="AU351" s="5">
        <v>159</v>
      </c>
      <c r="AV351" s="5">
        <v>153</v>
      </c>
      <c r="AW351" s="5">
        <v>115</v>
      </c>
      <c r="AX351" s="5">
        <v>161</v>
      </c>
      <c r="AY351" s="5">
        <v>66</v>
      </c>
      <c r="AZ351" s="5">
        <v>1</v>
      </c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>
        <v>6</v>
      </c>
      <c r="BO351" s="5">
        <v>7</v>
      </c>
      <c r="BP351" s="5">
        <v>16</v>
      </c>
      <c r="BQ351" s="5"/>
      <c r="BR351" s="5"/>
      <c r="BS351" s="5">
        <v>6</v>
      </c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>
        <v>1</v>
      </c>
      <c r="CZ351" s="5">
        <v>10</v>
      </c>
      <c r="DA351" s="5">
        <v>26</v>
      </c>
      <c r="DB351" s="5">
        <v>5</v>
      </c>
      <c r="DC351" s="5">
        <v>505</v>
      </c>
      <c r="DD351" s="5"/>
      <c r="DE351" s="5">
        <v>3</v>
      </c>
      <c r="DF351" s="5">
        <v>3</v>
      </c>
      <c r="DG351" s="5">
        <v>11</v>
      </c>
      <c r="DH351" s="5">
        <v>9</v>
      </c>
      <c r="DI351" s="5">
        <v>5</v>
      </c>
      <c r="DJ351" s="5">
        <v>6</v>
      </c>
      <c r="DK351" s="5">
        <v>7</v>
      </c>
      <c r="DL351" s="5">
        <v>11</v>
      </c>
      <c r="DM351" s="5">
        <v>12</v>
      </c>
      <c r="DN351" s="5">
        <v>5</v>
      </c>
      <c r="DO351" s="5">
        <v>1</v>
      </c>
      <c r="DP351" s="5">
        <v>4</v>
      </c>
      <c r="DQ351" s="5">
        <v>133</v>
      </c>
      <c r="DR351" s="5">
        <v>142</v>
      </c>
      <c r="DS351" s="5">
        <v>131</v>
      </c>
      <c r="DT351" s="5">
        <v>17</v>
      </c>
      <c r="DU351" s="5">
        <v>5</v>
      </c>
      <c r="DV351" s="5">
        <v>2</v>
      </c>
      <c r="DW351" s="5"/>
      <c r="DX351" s="5"/>
      <c r="DY351" s="5">
        <v>17</v>
      </c>
      <c r="DZ351" s="5">
        <v>18</v>
      </c>
      <c r="EA351" s="5">
        <v>9</v>
      </c>
      <c r="EB351" s="5">
        <v>10</v>
      </c>
      <c r="EC351" s="5">
        <v>3</v>
      </c>
      <c r="ED351" s="5">
        <v>7</v>
      </c>
      <c r="EE351" s="5"/>
      <c r="EF351" s="5">
        <v>3</v>
      </c>
      <c r="EG351" s="5">
        <v>22</v>
      </c>
      <c r="EH351" s="5">
        <v>35</v>
      </c>
      <c r="EI351" s="5">
        <v>19</v>
      </c>
      <c r="EJ351" s="5">
        <v>8</v>
      </c>
      <c r="EK351" s="5">
        <v>8</v>
      </c>
      <c r="EL351" s="5">
        <v>4</v>
      </c>
      <c r="EM351" s="5"/>
      <c r="EN351" s="5">
        <v>2</v>
      </c>
      <c r="EO351" s="5">
        <v>19</v>
      </c>
      <c r="EP351" s="5">
        <v>35</v>
      </c>
      <c r="EQ351" s="5">
        <v>20</v>
      </c>
      <c r="ER351" s="5">
        <v>5</v>
      </c>
    </row>
    <row r="352" spans="1:148" ht="15" x14ac:dyDescent="0.25">
      <c r="A352" s="4" t="s">
        <v>720</v>
      </c>
      <c r="B352" t="s">
        <v>22</v>
      </c>
      <c r="C352" t="s">
        <v>23</v>
      </c>
      <c r="D352" t="s">
        <v>698</v>
      </c>
      <c r="E352" t="s">
        <v>446</v>
      </c>
      <c r="F352" t="s">
        <v>721</v>
      </c>
      <c r="G352" t="s">
        <v>35</v>
      </c>
      <c r="H352" s="5">
        <v>6.17</v>
      </c>
      <c r="I352" s="5">
        <v>215</v>
      </c>
      <c r="J352" s="9">
        <f t="shared" si="105"/>
        <v>-5.8139534883720927</v>
      </c>
      <c r="K352" s="9">
        <f t="shared" si="106"/>
        <v>6.9767441860465116</v>
      </c>
      <c r="L352" s="10">
        <f t="shared" si="112"/>
        <v>0.22325581395348837</v>
      </c>
      <c r="M352" s="10">
        <f t="shared" si="113"/>
        <v>0.6093023255813953</v>
      </c>
      <c r="N352" s="10">
        <f t="shared" si="114"/>
        <v>0.16744186046511628</v>
      </c>
      <c r="O352" s="10">
        <f t="shared" si="115"/>
        <v>1.1388888888888888</v>
      </c>
      <c r="P352" s="11">
        <f t="shared" si="107"/>
        <v>24.186046511627907</v>
      </c>
      <c r="Q352" s="10">
        <f t="shared" si="108"/>
        <v>7.6335877862595422E-2</v>
      </c>
      <c r="R352" s="10">
        <f t="shared" si="116"/>
        <v>0.4</v>
      </c>
      <c r="S352" s="10">
        <f t="shared" si="117"/>
        <v>0.7</v>
      </c>
      <c r="T352" s="10">
        <f t="shared" si="118"/>
        <v>0.95918367346938771</v>
      </c>
      <c r="U352" s="11">
        <f t="shared" si="109"/>
        <v>10</v>
      </c>
      <c r="V352" s="11">
        <f t="shared" si="110"/>
        <v>8</v>
      </c>
      <c r="W352" s="11">
        <f t="shared" si="119"/>
        <v>48</v>
      </c>
      <c r="X352" s="9">
        <f t="shared" si="120"/>
        <v>0</v>
      </c>
      <c r="Y352" s="9">
        <f t="shared" si="121"/>
        <v>0</v>
      </c>
      <c r="Z352" s="10" t="e">
        <f t="shared" si="122"/>
        <v>#DIV/0!</v>
      </c>
      <c r="AA352" s="10"/>
      <c r="AB352" s="11">
        <f t="shared" si="123"/>
        <v>0</v>
      </c>
      <c r="AC352" s="11">
        <f t="shared" si="124"/>
        <v>0</v>
      </c>
      <c r="AD352" s="11">
        <f t="shared" si="111"/>
        <v>4.6511627906976747</v>
      </c>
      <c r="AE352" s="9" t="e">
        <f t="shared" si="125"/>
        <v>#DIV/0!</v>
      </c>
      <c r="AF352" s="5">
        <v>10</v>
      </c>
      <c r="AG352" s="5">
        <v>11</v>
      </c>
      <c r="AH352" s="5">
        <v>17</v>
      </c>
      <c r="AI352" s="5">
        <v>3</v>
      </c>
      <c r="AJ352" s="5">
        <v>7</v>
      </c>
      <c r="AK352" s="5">
        <v>131</v>
      </c>
      <c r="AL352" s="5">
        <v>36</v>
      </c>
      <c r="AM352" s="5"/>
      <c r="AN352" s="5">
        <v>7</v>
      </c>
      <c r="AO352" s="5"/>
      <c r="AP352" s="5"/>
      <c r="AQ352" s="5">
        <v>39</v>
      </c>
      <c r="AR352" s="5">
        <v>28</v>
      </c>
      <c r="AS352" s="5">
        <v>20</v>
      </c>
      <c r="AT352" s="5">
        <v>15</v>
      </c>
      <c r="AU352" s="5">
        <v>98</v>
      </c>
      <c r="AV352" s="5">
        <v>94</v>
      </c>
      <c r="AW352" s="5"/>
      <c r="AX352" s="5">
        <v>99</v>
      </c>
      <c r="AY352" s="5">
        <v>16</v>
      </c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>
        <v>12</v>
      </c>
      <c r="BO352" s="5"/>
      <c r="BP352" s="5">
        <v>4</v>
      </c>
      <c r="BQ352" s="5"/>
      <c r="BR352" s="5"/>
      <c r="BS352" s="5">
        <v>14</v>
      </c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>
        <v>1</v>
      </c>
      <c r="CZ352" s="5"/>
      <c r="DA352" s="5"/>
      <c r="DB352" s="5">
        <v>9</v>
      </c>
      <c r="DC352" s="5">
        <v>297</v>
      </c>
      <c r="DD352" s="5"/>
      <c r="DE352" s="5">
        <v>1</v>
      </c>
      <c r="DF352" s="5">
        <v>1</v>
      </c>
      <c r="DG352" s="5">
        <v>10</v>
      </c>
      <c r="DH352" s="5">
        <v>4</v>
      </c>
      <c r="DI352" s="5">
        <v>3</v>
      </c>
      <c r="DJ352" s="5">
        <v>4</v>
      </c>
      <c r="DK352" s="5">
        <v>2</v>
      </c>
      <c r="DL352" s="5">
        <v>8</v>
      </c>
      <c r="DM352" s="5">
        <v>9</v>
      </c>
      <c r="DN352" s="5">
        <v>6</v>
      </c>
      <c r="DO352" s="5">
        <v>2</v>
      </c>
      <c r="DP352" s="5">
        <v>4</v>
      </c>
      <c r="DQ352" s="5">
        <v>52</v>
      </c>
      <c r="DR352" s="5">
        <v>53</v>
      </c>
      <c r="DS352" s="5">
        <v>50</v>
      </c>
      <c r="DT352" s="5">
        <v>16</v>
      </c>
      <c r="DU352" s="5">
        <v>2</v>
      </c>
      <c r="DV352" s="5">
        <v>1</v>
      </c>
      <c r="DW352" s="5"/>
      <c r="DX352" s="5">
        <v>2</v>
      </c>
      <c r="DY352" s="5">
        <v>22</v>
      </c>
      <c r="DZ352" s="5">
        <v>23</v>
      </c>
      <c r="EA352" s="5">
        <v>6</v>
      </c>
      <c r="EB352" s="5">
        <v>14</v>
      </c>
      <c r="EC352" s="5">
        <v>4</v>
      </c>
      <c r="ED352" s="5">
        <v>3</v>
      </c>
      <c r="EE352" s="5"/>
      <c r="EF352" s="5"/>
      <c r="EG352" s="5">
        <v>15</v>
      </c>
      <c r="EH352" s="5">
        <v>21</v>
      </c>
      <c r="EI352" s="5">
        <v>11</v>
      </c>
      <c r="EJ352" s="5">
        <v>7</v>
      </c>
      <c r="EK352" s="5">
        <v>4</v>
      </c>
      <c r="EL352" s="5">
        <v>4</v>
      </c>
      <c r="EM352" s="5"/>
      <c r="EN352" s="5"/>
      <c r="EO352" s="5">
        <v>25</v>
      </c>
      <c r="EP352" s="5">
        <v>22</v>
      </c>
      <c r="EQ352" s="5">
        <v>14</v>
      </c>
      <c r="ER352" s="5">
        <v>9</v>
      </c>
    </row>
    <row r="353" spans="1:148" ht="15" x14ac:dyDescent="0.25">
      <c r="A353" s="4" t="s">
        <v>722</v>
      </c>
      <c r="B353" t="s">
        <v>29</v>
      </c>
      <c r="C353" t="s">
        <v>30</v>
      </c>
      <c r="D353" t="s">
        <v>698</v>
      </c>
      <c r="E353" t="s">
        <v>446</v>
      </c>
      <c r="F353" t="s">
        <v>723</v>
      </c>
      <c r="G353" t="s">
        <v>40</v>
      </c>
      <c r="H353" s="5">
        <v>64.13</v>
      </c>
      <c r="I353" s="5">
        <v>6186</v>
      </c>
      <c r="J353" s="9">
        <f t="shared" si="105"/>
        <v>-10.628839314581313</v>
      </c>
      <c r="K353" s="9">
        <f t="shared" si="106"/>
        <v>-2.5864856126737794</v>
      </c>
      <c r="L353" s="10">
        <f t="shared" si="112"/>
        <v>0.14872292272874232</v>
      </c>
      <c r="M353" s="10">
        <f t="shared" si="113"/>
        <v>0.55043646944713875</v>
      </c>
      <c r="N353" s="10">
        <f t="shared" si="114"/>
        <v>0.30084060782411898</v>
      </c>
      <c r="O353" s="10">
        <f t="shared" si="115"/>
        <v>0.40139709833422893</v>
      </c>
      <c r="P353" s="11">
        <f t="shared" si="107"/>
        <v>37.617200129324281</v>
      </c>
      <c r="Q353" s="10">
        <f t="shared" si="108"/>
        <v>4.4640234948604994E-2</v>
      </c>
      <c r="R353" s="10">
        <f t="shared" si="116"/>
        <v>0.46052631578947367</v>
      </c>
      <c r="S353" s="10">
        <f t="shared" si="117"/>
        <v>0.46710526315789475</v>
      </c>
      <c r="T353" s="10">
        <f t="shared" si="118"/>
        <v>0.98539584934665647</v>
      </c>
      <c r="U353" s="11">
        <f t="shared" si="109"/>
        <v>178</v>
      </c>
      <c r="V353" s="11">
        <f t="shared" si="110"/>
        <v>328</v>
      </c>
      <c r="W353" s="11">
        <f t="shared" si="119"/>
        <v>920</v>
      </c>
      <c r="X353" s="9">
        <f t="shared" si="120"/>
        <v>0.48496605237633367</v>
      </c>
      <c r="Y353" s="9">
        <f t="shared" si="121"/>
        <v>2.1739130434782608</v>
      </c>
      <c r="Z353" s="10">
        <f t="shared" si="122"/>
        <v>0.10126582278481013</v>
      </c>
      <c r="AA353" s="10"/>
      <c r="AB353" s="11">
        <f t="shared" si="123"/>
        <v>98.039215686274503</v>
      </c>
      <c r="AC353" s="11">
        <f t="shared" si="124"/>
        <v>102.00452634982219</v>
      </c>
      <c r="AD353" s="11">
        <f t="shared" si="111"/>
        <v>7.5978014872292272</v>
      </c>
      <c r="AE353" s="9">
        <f t="shared" si="125"/>
        <v>0.54008438818565396</v>
      </c>
      <c r="AF353" s="5">
        <v>140</v>
      </c>
      <c r="AG353" s="5">
        <v>153</v>
      </c>
      <c r="AH353" s="5">
        <v>413</v>
      </c>
      <c r="AI353" s="5">
        <v>41</v>
      </c>
      <c r="AJ353" s="5">
        <v>173</v>
      </c>
      <c r="AK353" s="5">
        <v>3405</v>
      </c>
      <c r="AL353" s="5">
        <v>1861</v>
      </c>
      <c r="AM353" s="5">
        <v>43</v>
      </c>
      <c r="AN353" s="5">
        <v>113</v>
      </c>
      <c r="AO353" s="5"/>
      <c r="AP353" s="5">
        <v>17</v>
      </c>
      <c r="AQ353" s="5">
        <v>432</v>
      </c>
      <c r="AR353" s="5">
        <v>387</v>
      </c>
      <c r="AS353" s="5">
        <v>170</v>
      </c>
      <c r="AT353" s="5">
        <v>159</v>
      </c>
      <c r="AU353" s="5">
        <v>2602</v>
      </c>
      <c r="AV353" s="5">
        <v>2564</v>
      </c>
      <c r="AW353" s="5">
        <v>2280</v>
      </c>
      <c r="AX353" s="5">
        <v>3151</v>
      </c>
      <c r="AY353" s="5">
        <v>1562</v>
      </c>
      <c r="AZ353" s="5">
        <v>1</v>
      </c>
      <c r="BA353" s="5">
        <v>3</v>
      </c>
      <c r="BB353" s="5">
        <v>2</v>
      </c>
      <c r="BC353" s="5">
        <v>3</v>
      </c>
      <c r="BD353" s="5">
        <v>2</v>
      </c>
      <c r="BE353" s="5">
        <v>31043</v>
      </c>
      <c r="BF353" s="5">
        <v>13155</v>
      </c>
      <c r="BG353" s="5">
        <v>4</v>
      </c>
      <c r="BH353" s="5">
        <v>1</v>
      </c>
      <c r="BI353" s="5"/>
      <c r="BJ353" s="5">
        <v>12</v>
      </c>
      <c r="BK353" s="5">
        <v>11</v>
      </c>
      <c r="BL353" s="5"/>
      <c r="BM353" s="5"/>
      <c r="BN353" s="5">
        <v>25</v>
      </c>
      <c r="BO353" s="5">
        <v>34</v>
      </c>
      <c r="BP353" s="5">
        <v>98</v>
      </c>
      <c r="BQ353" s="5">
        <v>1</v>
      </c>
      <c r="BR353" s="5">
        <v>30</v>
      </c>
      <c r="BS353" s="5">
        <v>67</v>
      </c>
      <c r="BT353" s="5">
        <v>1</v>
      </c>
      <c r="BU353" s="5">
        <v>200</v>
      </c>
      <c r="BV353" s="5">
        <v>167</v>
      </c>
      <c r="BW353" s="5">
        <v>27</v>
      </c>
      <c r="BX353" s="5">
        <v>15</v>
      </c>
      <c r="BY353" s="5"/>
      <c r="BZ353" s="5">
        <v>1</v>
      </c>
      <c r="CA353" s="5">
        <v>474</v>
      </c>
      <c r="CB353" s="5"/>
      <c r="CC353" s="5">
        <v>48</v>
      </c>
      <c r="CD353" s="5">
        <v>129</v>
      </c>
      <c r="CE353" s="5">
        <v>214</v>
      </c>
      <c r="CF353" s="5">
        <v>260</v>
      </c>
      <c r="CG353" s="5">
        <v>68</v>
      </c>
      <c r="CH353" s="5">
        <v>256</v>
      </c>
      <c r="CI353" s="5">
        <v>1</v>
      </c>
      <c r="CJ353" s="5">
        <v>57</v>
      </c>
      <c r="CK353" s="5"/>
      <c r="CL353" s="5">
        <v>48</v>
      </c>
      <c r="CM353" s="5">
        <v>1</v>
      </c>
      <c r="CN353" s="5">
        <v>43</v>
      </c>
      <c r="CO353" s="5"/>
      <c r="CP353" s="5"/>
      <c r="CQ353" s="5"/>
      <c r="CR353" s="5">
        <v>174</v>
      </c>
      <c r="CS353" s="5"/>
      <c r="CT353" s="5"/>
      <c r="CU353" s="5">
        <v>14</v>
      </c>
      <c r="CV353" s="5">
        <v>16</v>
      </c>
      <c r="CW353" s="5"/>
      <c r="CX353" s="5"/>
      <c r="CY353" s="5">
        <v>4</v>
      </c>
      <c r="CZ353" s="5">
        <v>631</v>
      </c>
      <c r="DA353" s="5">
        <v>171</v>
      </c>
      <c r="DB353" s="5">
        <v>77</v>
      </c>
      <c r="DC353" s="5">
        <v>32375</v>
      </c>
      <c r="DD353" s="5">
        <v>1</v>
      </c>
      <c r="DE353" s="5">
        <v>54</v>
      </c>
      <c r="DF353" s="5">
        <v>47</v>
      </c>
      <c r="DG353" s="5">
        <v>152</v>
      </c>
      <c r="DH353" s="5">
        <v>70</v>
      </c>
      <c r="DI353" s="5">
        <v>17</v>
      </c>
      <c r="DJ353" s="5">
        <v>54</v>
      </c>
      <c r="DK353" s="5">
        <v>43</v>
      </c>
      <c r="DL353" s="5">
        <v>58</v>
      </c>
      <c r="DM353" s="5">
        <v>84</v>
      </c>
      <c r="DN353" s="5">
        <v>103</v>
      </c>
      <c r="DO353" s="5">
        <v>63</v>
      </c>
      <c r="DP353" s="5">
        <v>40</v>
      </c>
      <c r="DQ353" s="5">
        <v>2327</v>
      </c>
      <c r="DR353" s="5">
        <v>2486</v>
      </c>
      <c r="DS353" s="5">
        <v>2263</v>
      </c>
      <c r="DT353" s="5">
        <v>102.5</v>
      </c>
      <c r="DU353" s="5">
        <v>55</v>
      </c>
      <c r="DV353" s="5">
        <v>109</v>
      </c>
      <c r="DW353" s="5">
        <v>1</v>
      </c>
      <c r="DX353" s="5">
        <v>15</v>
      </c>
      <c r="DY353" s="5">
        <v>335</v>
      </c>
      <c r="DZ353" s="5">
        <v>335</v>
      </c>
      <c r="EA353" s="5">
        <v>97</v>
      </c>
      <c r="EB353" s="5">
        <v>132</v>
      </c>
      <c r="EC353" s="5">
        <v>47</v>
      </c>
      <c r="ED353" s="5">
        <v>111</v>
      </c>
      <c r="EE353" s="5"/>
      <c r="EF353" s="5">
        <v>23</v>
      </c>
      <c r="EG353" s="5">
        <v>382</v>
      </c>
      <c r="EH353" s="5">
        <v>354</v>
      </c>
      <c r="EI353" s="5">
        <v>139</v>
      </c>
      <c r="EJ353" s="5">
        <v>162</v>
      </c>
      <c r="EK353" s="5">
        <v>33</v>
      </c>
      <c r="EL353" s="5">
        <v>108</v>
      </c>
      <c r="EM353" s="5"/>
      <c r="EN353" s="5">
        <v>16</v>
      </c>
      <c r="EO353" s="5">
        <v>362</v>
      </c>
      <c r="EP353" s="5">
        <v>359</v>
      </c>
      <c r="EQ353" s="5">
        <v>137</v>
      </c>
      <c r="ER353" s="5">
        <v>154</v>
      </c>
    </row>
    <row r="354" spans="1:148" ht="15" x14ac:dyDescent="0.25">
      <c r="A354" s="4" t="s">
        <v>724</v>
      </c>
      <c r="B354" t="s">
        <v>22</v>
      </c>
      <c r="C354" t="s">
        <v>23</v>
      </c>
      <c r="D354" t="s">
        <v>698</v>
      </c>
      <c r="E354" t="s">
        <v>446</v>
      </c>
      <c r="F354" t="s">
        <v>725</v>
      </c>
      <c r="G354" t="s">
        <v>49</v>
      </c>
      <c r="H354" s="5">
        <v>5.79</v>
      </c>
      <c r="I354" s="5">
        <v>604</v>
      </c>
      <c r="J354" s="9">
        <f t="shared" si="105"/>
        <v>-5.3807947019867548</v>
      </c>
      <c r="K354" s="9">
        <f t="shared" si="106"/>
        <v>6.2086092715231791</v>
      </c>
      <c r="L354" s="10">
        <f t="shared" si="112"/>
        <v>0.13245033112582782</v>
      </c>
      <c r="M354" s="10">
        <f t="shared" si="113"/>
        <v>0.64072847682119205</v>
      </c>
      <c r="N354" s="10">
        <f t="shared" si="114"/>
        <v>0.22682119205298013</v>
      </c>
      <c r="O354" s="10">
        <f t="shared" si="115"/>
        <v>0.45255474452554745</v>
      </c>
      <c r="P354" s="11">
        <f t="shared" si="107"/>
        <v>38.410596026490069</v>
      </c>
      <c r="Q354" s="10">
        <f t="shared" si="108"/>
        <v>3.6175710594315243E-2</v>
      </c>
      <c r="R354" s="10">
        <f t="shared" si="116"/>
        <v>0.2857142857142857</v>
      </c>
      <c r="S354" s="10">
        <f t="shared" si="117"/>
        <v>0.35714285714285715</v>
      </c>
      <c r="T354" s="10">
        <f t="shared" si="118"/>
        <v>0.9919028340080972</v>
      </c>
      <c r="U354" s="11">
        <f t="shared" si="109"/>
        <v>17</v>
      </c>
      <c r="V354" s="11">
        <f t="shared" si="110"/>
        <v>24</v>
      </c>
      <c r="W354" s="11">
        <f t="shared" si="119"/>
        <v>80</v>
      </c>
      <c r="X354" s="9">
        <f t="shared" si="120"/>
        <v>0</v>
      </c>
      <c r="Y354" s="9">
        <f t="shared" si="121"/>
        <v>0</v>
      </c>
      <c r="Z354" s="10" t="e">
        <f t="shared" si="122"/>
        <v>#DIV/0!</v>
      </c>
      <c r="AA354" s="10"/>
      <c r="AB354" s="11">
        <f t="shared" si="123"/>
        <v>230.76923076923077</v>
      </c>
      <c r="AC354" s="11">
        <f t="shared" si="124"/>
        <v>516.55629139072846</v>
      </c>
      <c r="AD354" s="11">
        <f t="shared" si="111"/>
        <v>8.2781456953642394</v>
      </c>
      <c r="AE354" s="9" t="e">
        <f t="shared" si="125"/>
        <v>#DIV/0!</v>
      </c>
      <c r="AF354" s="5">
        <v>13</v>
      </c>
      <c r="AG354" s="5">
        <v>13</v>
      </c>
      <c r="AH354" s="5">
        <v>29</v>
      </c>
      <c r="AI354" s="5">
        <v>7</v>
      </c>
      <c r="AJ354" s="5">
        <v>18</v>
      </c>
      <c r="AK354" s="5">
        <v>387</v>
      </c>
      <c r="AL354" s="5">
        <v>137</v>
      </c>
      <c r="AM354" s="5">
        <v>3</v>
      </c>
      <c r="AN354" s="5">
        <v>6</v>
      </c>
      <c r="AO354" s="5"/>
      <c r="AP354" s="5"/>
      <c r="AQ354" s="5">
        <v>47</v>
      </c>
      <c r="AR354" s="5">
        <v>30</v>
      </c>
      <c r="AS354" s="5">
        <v>21</v>
      </c>
      <c r="AT354" s="5">
        <v>20</v>
      </c>
      <c r="AU354" s="5">
        <v>247</v>
      </c>
      <c r="AV354" s="5">
        <v>245</v>
      </c>
      <c r="AW354" s="5">
        <v>210</v>
      </c>
      <c r="AX354" s="5">
        <v>359</v>
      </c>
      <c r="AY354" s="5">
        <v>135</v>
      </c>
      <c r="AZ354" s="5">
        <v>1</v>
      </c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>
        <v>22</v>
      </c>
      <c r="BQ354" s="5"/>
      <c r="BR354" s="5"/>
      <c r="BS354" s="5">
        <v>10</v>
      </c>
      <c r="BT354" s="5">
        <v>1</v>
      </c>
      <c r="BU354" s="5">
        <v>50</v>
      </c>
      <c r="BV354" s="5">
        <v>37</v>
      </c>
      <c r="BW354" s="5"/>
      <c r="BX354" s="5">
        <v>3</v>
      </c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>
        <v>1</v>
      </c>
      <c r="CZ354" s="5">
        <v>312</v>
      </c>
      <c r="DA354" s="5">
        <v>75</v>
      </c>
      <c r="DB354" s="5">
        <v>32</v>
      </c>
      <c r="DC354" s="5">
        <v>3224</v>
      </c>
      <c r="DD354" s="5">
        <v>1</v>
      </c>
      <c r="DE354" s="5">
        <v>5</v>
      </c>
      <c r="DF354" s="5">
        <v>5</v>
      </c>
      <c r="DG354" s="5">
        <v>14</v>
      </c>
      <c r="DH354" s="5">
        <v>4</v>
      </c>
      <c r="DI354" s="5"/>
      <c r="DJ354" s="5">
        <v>5</v>
      </c>
      <c r="DK354" s="5">
        <v>2</v>
      </c>
      <c r="DL354" s="5">
        <v>10</v>
      </c>
      <c r="DM354" s="5">
        <v>14</v>
      </c>
      <c r="DN354" s="5">
        <v>11</v>
      </c>
      <c r="DO354" s="5">
        <v>8</v>
      </c>
      <c r="DP354" s="5">
        <v>3</v>
      </c>
      <c r="DQ354" s="5">
        <v>232</v>
      </c>
      <c r="DR354" s="5">
        <v>237</v>
      </c>
      <c r="DS354" s="5">
        <v>230</v>
      </c>
      <c r="DT354" s="5">
        <v>2</v>
      </c>
      <c r="DU354" s="5">
        <v>6</v>
      </c>
      <c r="DV354" s="5">
        <v>7</v>
      </c>
      <c r="DW354" s="5">
        <v>1</v>
      </c>
      <c r="DX354" s="5">
        <v>3</v>
      </c>
      <c r="DY354" s="5">
        <v>42</v>
      </c>
      <c r="DZ354" s="5">
        <v>29</v>
      </c>
      <c r="EA354" s="5">
        <v>13</v>
      </c>
      <c r="EB354" s="5">
        <v>14</v>
      </c>
      <c r="EC354" s="5">
        <v>5</v>
      </c>
      <c r="ED354" s="5">
        <v>7</v>
      </c>
      <c r="EE354" s="5"/>
      <c r="EF354" s="5">
        <v>1</v>
      </c>
      <c r="EG354" s="5">
        <v>31</v>
      </c>
      <c r="EH354" s="5">
        <v>52</v>
      </c>
      <c r="EI354" s="5">
        <v>27</v>
      </c>
      <c r="EJ354" s="5">
        <v>11</v>
      </c>
      <c r="EK354" s="5">
        <v>3</v>
      </c>
      <c r="EL354" s="5">
        <v>10</v>
      </c>
      <c r="EM354" s="5"/>
      <c r="EN354" s="5">
        <v>1</v>
      </c>
      <c r="EO354" s="5">
        <v>19</v>
      </c>
      <c r="EP354" s="5">
        <v>33</v>
      </c>
      <c r="EQ354" s="5">
        <v>10</v>
      </c>
      <c r="ER354" s="5">
        <v>11</v>
      </c>
    </row>
    <row r="355" spans="1:148" ht="15" x14ac:dyDescent="0.25">
      <c r="A355" s="4" t="s">
        <v>726</v>
      </c>
      <c r="B355" t="s">
        <v>22</v>
      </c>
      <c r="C355" t="s">
        <v>23</v>
      </c>
      <c r="D355" t="s">
        <v>698</v>
      </c>
      <c r="E355" t="s">
        <v>446</v>
      </c>
      <c r="F355" t="s">
        <v>727</v>
      </c>
      <c r="G355" t="s">
        <v>35</v>
      </c>
      <c r="H355" s="5">
        <v>10.87</v>
      </c>
      <c r="I355" s="5">
        <v>205</v>
      </c>
      <c r="J355" s="9">
        <f t="shared" si="105"/>
        <v>-6.0975609756097562</v>
      </c>
      <c r="K355" s="9">
        <f t="shared" si="106"/>
        <v>4.8780487804878048</v>
      </c>
      <c r="L355" s="10">
        <f t="shared" si="112"/>
        <v>0.14634146341463414</v>
      </c>
      <c r="M355" s="10">
        <f t="shared" si="113"/>
        <v>0.6</v>
      </c>
      <c r="N355" s="10">
        <f t="shared" si="114"/>
        <v>0.25365853658536586</v>
      </c>
      <c r="O355" s="10">
        <f t="shared" si="115"/>
        <v>0.51923076923076927</v>
      </c>
      <c r="P355" s="11">
        <f t="shared" si="107"/>
        <v>30.243902439024392</v>
      </c>
      <c r="Q355" s="10">
        <f t="shared" si="108"/>
        <v>6.5040650406504072E-2</v>
      </c>
      <c r="R355" s="10">
        <f t="shared" si="116"/>
        <v>0.5</v>
      </c>
      <c r="S355" s="10">
        <f t="shared" si="117"/>
        <v>0.375</v>
      </c>
      <c r="T355" s="10">
        <f t="shared" si="118"/>
        <v>0.98979591836734693</v>
      </c>
      <c r="U355" s="11">
        <f t="shared" si="109"/>
        <v>7</v>
      </c>
      <c r="V355" s="11">
        <f t="shared" si="110"/>
        <v>9</v>
      </c>
      <c r="W355" s="11">
        <f t="shared" si="119"/>
        <v>30</v>
      </c>
      <c r="X355" s="9">
        <f t="shared" si="120"/>
        <v>0</v>
      </c>
      <c r="Y355" s="9">
        <f t="shared" si="121"/>
        <v>0</v>
      </c>
      <c r="Z355" s="10" t="e">
        <f t="shared" si="122"/>
        <v>#DIV/0!</v>
      </c>
      <c r="AA355" s="10"/>
      <c r="AB355" s="11">
        <f t="shared" si="123"/>
        <v>0</v>
      </c>
      <c r="AC355" s="11">
        <f t="shared" si="124"/>
        <v>0</v>
      </c>
      <c r="AD355" s="11">
        <f t="shared" si="111"/>
        <v>0</v>
      </c>
      <c r="AE355" s="9" t="e">
        <f t="shared" si="125"/>
        <v>#DIV/0!</v>
      </c>
      <c r="AF355" s="5">
        <v>5</v>
      </c>
      <c r="AG355" s="5">
        <v>4</v>
      </c>
      <c r="AH355" s="5">
        <v>18</v>
      </c>
      <c r="AI355" s="5"/>
      <c r="AJ355" s="5">
        <v>3</v>
      </c>
      <c r="AK355" s="5">
        <v>123</v>
      </c>
      <c r="AL355" s="5">
        <v>52</v>
      </c>
      <c r="AM355" s="5">
        <v>1</v>
      </c>
      <c r="AN355" s="5">
        <v>3</v>
      </c>
      <c r="AO355" s="5"/>
      <c r="AP355" s="5">
        <v>2</v>
      </c>
      <c r="AQ355" s="5">
        <v>23</v>
      </c>
      <c r="AR355" s="5">
        <v>31</v>
      </c>
      <c r="AS355" s="5">
        <v>15</v>
      </c>
      <c r="AT355" s="5">
        <v>17</v>
      </c>
      <c r="AU355" s="5">
        <v>98</v>
      </c>
      <c r="AV355" s="5">
        <v>97</v>
      </c>
      <c r="AW355" s="5"/>
      <c r="AX355" s="5">
        <v>101</v>
      </c>
      <c r="AY355" s="5">
        <v>46</v>
      </c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>
        <v>2</v>
      </c>
      <c r="BO355" s="5"/>
      <c r="BP355" s="5">
        <v>8</v>
      </c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>
        <v>1</v>
      </c>
      <c r="CZ355" s="5"/>
      <c r="DA355" s="5"/>
      <c r="DB355" s="5">
        <v>6</v>
      </c>
      <c r="DC355" s="5">
        <v>1041</v>
      </c>
      <c r="DD355" s="5"/>
      <c r="DE355" s="5"/>
      <c r="DF355" s="5"/>
      <c r="DG355" s="5">
        <v>8</v>
      </c>
      <c r="DH355" s="5">
        <v>4</v>
      </c>
      <c r="DI355" s="5">
        <v>1</v>
      </c>
      <c r="DJ355" s="5">
        <v>2</v>
      </c>
      <c r="DK355" s="5">
        <v>1</v>
      </c>
      <c r="DL355" s="5">
        <v>6</v>
      </c>
      <c r="DM355" s="5">
        <v>6</v>
      </c>
      <c r="DN355" s="5">
        <v>3</v>
      </c>
      <c r="DO355" s="5">
        <v>3</v>
      </c>
      <c r="DP355" s="5"/>
      <c r="DQ355" s="5">
        <v>62</v>
      </c>
      <c r="DR355" s="5">
        <v>64</v>
      </c>
      <c r="DS355" s="5">
        <v>61</v>
      </c>
      <c r="DT355" s="5">
        <v>14.5</v>
      </c>
      <c r="DU355" s="5">
        <v>3</v>
      </c>
      <c r="DV355" s="5">
        <v>2</v>
      </c>
      <c r="DW355" s="5"/>
      <c r="DX355" s="5">
        <v>2</v>
      </c>
      <c r="DY355" s="5">
        <v>19</v>
      </c>
      <c r="DZ355" s="5">
        <v>17</v>
      </c>
      <c r="EA355" s="5">
        <v>9</v>
      </c>
      <c r="EB355" s="5">
        <v>9</v>
      </c>
      <c r="EC355" s="5">
        <v>2</v>
      </c>
      <c r="ED355" s="5">
        <v>4</v>
      </c>
      <c r="EE355" s="5"/>
      <c r="EF355" s="5"/>
      <c r="EG355" s="5">
        <v>12</v>
      </c>
      <c r="EH355" s="5">
        <v>8</v>
      </c>
      <c r="EI355" s="5">
        <v>2</v>
      </c>
      <c r="EJ355" s="5">
        <v>4</v>
      </c>
      <c r="EK355" s="5">
        <v>1</v>
      </c>
      <c r="EL355" s="5">
        <v>3</v>
      </c>
      <c r="EM355" s="5"/>
      <c r="EN355" s="5"/>
      <c r="EO355" s="5">
        <v>16</v>
      </c>
      <c r="EP355" s="5">
        <v>14</v>
      </c>
      <c r="EQ355" s="5">
        <v>11</v>
      </c>
      <c r="ER355" s="5">
        <v>3</v>
      </c>
    </row>
    <row r="356" spans="1:148" ht="15" x14ac:dyDescent="0.25">
      <c r="A356" s="4" t="s">
        <v>728</v>
      </c>
      <c r="B356" t="s">
        <v>22</v>
      </c>
      <c r="C356" t="s">
        <v>23</v>
      </c>
      <c r="D356" t="s">
        <v>698</v>
      </c>
      <c r="E356" t="s">
        <v>446</v>
      </c>
      <c r="F356" t="s">
        <v>729</v>
      </c>
      <c r="G356" t="s">
        <v>35</v>
      </c>
      <c r="H356" s="5">
        <v>13.87</v>
      </c>
      <c r="I356" s="5">
        <v>350</v>
      </c>
      <c r="J356" s="9">
        <f t="shared" si="105"/>
        <v>-2.8571428571428572</v>
      </c>
      <c r="K356" s="9">
        <f t="shared" si="106"/>
        <v>-5.7142857142857144</v>
      </c>
      <c r="L356" s="10">
        <f t="shared" si="112"/>
        <v>0.18</v>
      </c>
      <c r="M356" s="10">
        <f t="shared" si="113"/>
        <v>0.5485714285714286</v>
      </c>
      <c r="N356" s="10">
        <f t="shared" si="114"/>
        <v>0.27142857142857141</v>
      </c>
      <c r="O356" s="10">
        <f t="shared" si="115"/>
        <v>0.6</v>
      </c>
      <c r="P356" s="11">
        <f t="shared" si="107"/>
        <v>29.142857142857142</v>
      </c>
      <c r="Q356" s="10">
        <f t="shared" si="108"/>
        <v>6.7708333333333329E-2</v>
      </c>
      <c r="R356" s="10">
        <f t="shared" si="116"/>
        <v>0.53846153846153844</v>
      </c>
      <c r="S356" s="10">
        <f t="shared" si="117"/>
        <v>0.46153846153846156</v>
      </c>
      <c r="T356" s="10">
        <f t="shared" si="118"/>
        <v>0.99415204678362568</v>
      </c>
      <c r="U356" s="11">
        <f t="shared" si="109"/>
        <v>14</v>
      </c>
      <c r="V356" s="11">
        <f t="shared" si="110"/>
        <v>16</v>
      </c>
      <c r="W356" s="11">
        <f t="shared" si="119"/>
        <v>63</v>
      </c>
      <c r="X356" s="9">
        <f t="shared" si="120"/>
        <v>0</v>
      </c>
      <c r="Y356" s="9">
        <f t="shared" si="121"/>
        <v>0</v>
      </c>
      <c r="Z356" s="10" t="e">
        <f t="shared" si="122"/>
        <v>#DIV/0!</v>
      </c>
      <c r="AA356" s="10"/>
      <c r="AB356" s="11">
        <f t="shared" si="123"/>
        <v>250</v>
      </c>
      <c r="AC356" s="11">
        <f t="shared" si="124"/>
        <v>60</v>
      </c>
      <c r="AD356" s="11">
        <f t="shared" si="111"/>
        <v>0</v>
      </c>
      <c r="AE356" s="9" t="e">
        <f t="shared" si="125"/>
        <v>#DIV/0!</v>
      </c>
      <c r="AF356" s="5">
        <v>15</v>
      </c>
      <c r="AG356" s="5">
        <v>8</v>
      </c>
      <c r="AH356" s="5">
        <v>32</v>
      </c>
      <c r="AI356" s="5">
        <v>2</v>
      </c>
      <c r="AJ356" s="5">
        <v>6</v>
      </c>
      <c r="AK356" s="5">
        <v>192</v>
      </c>
      <c r="AL356" s="5">
        <v>95</v>
      </c>
      <c r="AM356" s="5">
        <v>5</v>
      </c>
      <c r="AN356" s="5">
        <v>2</v>
      </c>
      <c r="AO356" s="5"/>
      <c r="AP356" s="5">
        <v>1</v>
      </c>
      <c r="AQ356" s="5">
        <v>51</v>
      </c>
      <c r="AR356" s="5">
        <v>52</v>
      </c>
      <c r="AS356" s="5">
        <v>20</v>
      </c>
      <c r="AT356" s="5">
        <v>26</v>
      </c>
      <c r="AU356" s="5">
        <v>171</v>
      </c>
      <c r="AV356" s="5">
        <v>170</v>
      </c>
      <c r="AW356" s="5">
        <v>105</v>
      </c>
      <c r="AX356" s="5">
        <v>158</v>
      </c>
      <c r="AY356" s="5">
        <v>76</v>
      </c>
      <c r="AZ356" s="5"/>
      <c r="BA356" s="5"/>
      <c r="BB356" s="5"/>
      <c r="BC356" s="5"/>
      <c r="BD356" s="5"/>
      <c r="BE356" s="5"/>
      <c r="BF356" s="5"/>
      <c r="BG356" s="5"/>
      <c r="BH356" s="5">
        <v>1</v>
      </c>
      <c r="BI356" s="5"/>
      <c r="BJ356" s="5"/>
      <c r="BK356" s="5"/>
      <c r="BL356" s="5"/>
      <c r="BM356" s="5"/>
      <c r="BN356" s="5">
        <v>12</v>
      </c>
      <c r="BO356" s="5"/>
      <c r="BP356" s="5">
        <v>13</v>
      </c>
      <c r="BQ356" s="5"/>
      <c r="BR356" s="5"/>
      <c r="BS356" s="5">
        <v>11</v>
      </c>
      <c r="BT356" s="5">
        <v>1</v>
      </c>
      <c r="BU356" s="5">
        <v>30</v>
      </c>
      <c r="BV356" s="5">
        <v>26</v>
      </c>
      <c r="BW356" s="5">
        <v>10</v>
      </c>
      <c r="BX356" s="5">
        <v>2</v>
      </c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>
        <v>1</v>
      </c>
      <c r="CZ356" s="5">
        <v>21</v>
      </c>
      <c r="DA356" s="5">
        <v>52</v>
      </c>
      <c r="DB356" s="5">
        <v>12</v>
      </c>
      <c r="DC356" s="5">
        <v>1028</v>
      </c>
      <c r="DD356" s="5"/>
      <c r="DE356" s="5"/>
      <c r="DF356" s="5"/>
      <c r="DG356" s="5">
        <v>13</v>
      </c>
      <c r="DH356" s="5">
        <v>7</v>
      </c>
      <c r="DI356" s="5">
        <v>4</v>
      </c>
      <c r="DJ356" s="5">
        <v>2</v>
      </c>
      <c r="DK356" s="5">
        <v>1</v>
      </c>
      <c r="DL356" s="5">
        <v>6</v>
      </c>
      <c r="DM356" s="5">
        <v>7</v>
      </c>
      <c r="DN356" s="5">
        <v>7</v>
      </c>
      <c r="DO356" s="5">
        <v>2</v>
      </c>
      <c r="DP356" s="5">
        <v>5</v>
      </c>
      <c r="DQ356" s="5">
        <v>102</v>
      </c>
      <c r="DR356" s="5">
        <v>109</v>
      </c>
      <c r="DS356" s="5">
        <v>100</v>
      </c>
      <c r="DT356" s="5">
        <v>20</v>
      </c>
      <c r="DU356" s="5">
        <v>2</v>
      </c>
      <c r="DV356" s="5">
        <v>5</v>
      </c>
      <c r="DW356" s="5"/>
      <c r="DX356" s="5">
        <v>1</v>
      </c>
      <c r="DY356" s="5">
        <v>25</v>
      </c>
      <c r="DZ356" s="5">
        <v>18</v>
      </c>
      <c r="EA356" s="5">
        <v>7</v>
      </c>
      <c r="EB356" s="5">
        <v>10</v>
      </c>
      <c r="EC356" s="5">
        <v>2</v>
      </c>
      <c r="ED356" s="5">
        <v>6</v>
      </c>
      <c r="EE356" s="5"/>
      <c r="EF356" s="5"/>
      <c r="EG356" s="5">
        <v>15</v>
      </c>
      <c r="EH356" s="5">
        <v>27</v>
      </c>
      <c r="EI356" s="5">
        <v>10</v>
      </c>
      <c r="EJ356" s="5">
        <v>13</v>
      </c>
      <c r="EK356" s="5">
        <v>5</v>
      </c>
      <c r="EL356" s="5">
        <v>5</v>
      </c>
      <c r="EM356" s="5"/>
      <c r="EN356" s="5">
        <v>2</v>
      </c>
      <c r="EO356" s="5">
        <v>43</v>
      </c>
      <c r="EP356" s="5">
        <v>45</v>
      </c>
      <c r="EQ356" s="5">
        <v>17</v>
      </c>
      <c r="ER356" s="5">
        <v>13</v>
      </c>
    </row>
    <row r="357" spans="1:148" ht="15" x14ac:dyDescent="0.25">
      <c r="A357" s="4" t="s">
        <v>730</v>
      </c>
      <c r="B357" t="s">
        <v>22</v>
      </c>
      <c r="C357" t="s">
        <v>23</v>
      </c>
      <c r="D357" t="s">
        <v>698</v>
      </c>
      <c r="E357" t="s">
        <v>446</v>
      </c>
      <c r="F357" t="s">
        <v>731</v>
      </c>
      <c r="G357" t="s">
        <v>35</v>
      </c>
      <c r="H357" s="5">
        <v>8.7100000000000009</v>
      </c>
      <c r="I357" s="5">
        <v>263</v>
      </c>
      <c r="J357" s="9">
        <f t="shared" si="105"/>
        <v>-4.752851711026616</v>
      </c>
      <c r="K357" s="9">
        <f t="shared" si="106"/>
        <v>5.7034220532319386</v>
      </c>
      <c r="L357" s="10">
        <f t="shared" si="112"/>
        <v>0.14828897338403041</v>
      </c>
      <c r="M357" s="10">
        <f t="shared" si="113"/>
        <v>0.56273764258555137</v>
      </c>
      <c r="N357" s="10">
        <f t="shared" si="114"/>
        <v>0.28897338403041822</v>
      </c>
      <c r="O357" s="10">
        <f t="shared" si="115"/>
        <v>0.38157894736842107</v>
      </c>
      <c r="P357" s="11">
        <f t="shared" si="107"/>
        <v>37.262357414448672</v>
      </c>
      <c r="Q357" s="10">
        <f t="shared" si="108"/>
        <v>2.0270270270270271E-2</v>
      </c>
      <c r="R357" s="10">
        <f t="shared" si="116"/>
        <v>0.33333333333333331</v>
      </c>
      <c r="S357" s="10">
        <f t="shared" si="117"/>
        <v>0.33333333333333331</v>
      </c>
      <c r="T357" s="10">
        <f t="shared" si="118"/>
        <v>1</v>
      </c>
      <c r="U357" s="11">
        <f t="shared" si="109"/>
        <v>6</v>
      </c>
      <c r="V357" s="11">
        <f t="shared" si="110"/>
        <v>7</v>
      </c>
      <c r="W357" s="11">
        <f t="shared" si="119"/>
        <v>39</v>
      </c>
      <c r="X357" s="9">
        <f t="shared" si="120"/>
        <v>0</v>
      </c>
      <c r="Y357" s="9">
        <f t="shared" si="121"/>
        <v>0</v>
      </c>
      <c r="Z357" s="10" t="e">
        <f t="shared" si="122"/>
        <v>#DIV/0!</v>
      </c>
      <c r="AA357" s="10"/>
      <c r="AB357" s="11">
        <f t="shared" si="123"/>
        <v>0</v>
      </c>
      <c r="AC357" s="11">
        <f t="shared" si="124"/>
        <v>0</v>
      </c>
      <c r="AD357" s="11">
        <f t="shared" si="111"/>
        <v>3.8022813688212929</v>
      </c>
      <c r="AE357" s="9" t="e">
        <f t="shared" si="125"/>
        <v>#DIV/0!</v>
      </c>
      <c r="AF357" s="5">
        <v>6</v>
      </c>
      <c r="AG357" s="5">
        <v>3</v>
      </c>
      <c r="AH357" s="5">
        <v>16</v>
      </c>
      <c r="AI357" s="5">
        <v>4</v>
      </c>
      <c r="AJ357" s="5">
        <v>10</v>
      </c>
      <c r="AK357" s="5">
        <v>148</v>
      </c>
      <c r="AL357" s="5">
        <v>76</v>
      </c>
      <c r="AM357" s="5">
        <v>2</v>
      </c>
      <c r="AN357" s="5">
        <v>4</v>
      </c>
      <c r="AO357" s="5"/>
      <c r="AP357" s="5"/>
      <c r="AQ357" s="5">
        <v>16</v>
      </c>
      <c r="AR357" s="5">
        <v>15</v>
      </c>
      <c r="AS357" s="5">
        <v>5</v>
      </c>
      <c r="AT357" s="5">
        <v>5</v>
      </c>
      <c r="AU357" s="5">
        <v>140</v>
      </c>
      <c r="AV357" s="5">
        <v>140</v>
      </c>
      <c r="AW357" s="5"/>
      <c r="AX357" s="5">
        <v>141</v>
      </c>
      <c r="AY357" s="5">
        <v>57</v>
      </c>
      <c r="AZ357" s="5">
        <v>2</v>
      </c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>
        <v>12</v>
      </c>
      <c r="BQ357" s="5"/>
      <c r="BR357" s="5"/>
      <c r="BS357" s="5">
        <v>10</v>
      </c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>
        <v>1</v>
      </c>
      <c r="CZ357" s="5"/>
      <c r="DA357" s="5"/>
      <c r="DB357" s="5">
        <v>8</v>
      </c>
      <c r="DC357" s="5">
        <v>371</v>
      </c>
      <c r="DD357" s="5"/>
      <c r="DE357" s="5">
        <v>1</v>
      </c>
      <c r="DF357" s="5">
        <v>1</v>
      </c>
      <c r="DG357" s="5">
        <v>3</v>
      </c>
      <c r="DH357" s="5">
        <v>1</v>
      </c>
      <c r="DI357" s="5">
        <v>1</v>
      </c>
      <c r="DJ357" s="5"/>
      <c r="DK357" s="5">
        <v>1</v>
      </c>
      <c r="DL357" s="5">
        <v>7</v>
      </c>
      <c r="DM357" s="5">
        <v>10</v>
      </c>
      <c r="DN357" s="5">
        <v>2</v>
      </c>
      <c r="DO357" s="5">
        <v>1</v>
      </c>
      <c r="DP357" s="5">
        <v>1</v>
      </c>
      <c r="DQ357" s="5">
        <v>98</v>
      </c>
      <c r="DR357" s="5">
        <v>104</v>
      </c>
      <c r="DS357" s="5">
        <v>97</v>
      </c>
      <c r="DT357" s="5"/>
      <c r="DU357" s="5">
        <v>1</v>
      </c>
      <c r="DV357" s="5">
        <v>4</v>
      </c>
      <c r="DW357" s="5"/>
      <c r="DX357" s="5"/>
      <c r="DY357" s="5">
        <v>7</v>
      </c>
      <c r="DZ357" s="5">
        <v>15</v>
      </c>
      <c r="EA357" s="5">
        <v>6</v>
      </c>
      <c r="EB357" s="5">
        <v>2</v>
      </c>
      <c r="EC357" s="5">
        <v>3</v>
      </c>
      <c r="ED357" s="5"/>
      <c r="EE357" s="5"/>
      <c r="EF357" s="5">
        <v>1</v>
      </c>
      <c r="EG357" s="5">
        <v>12</v>
      </c>
      <c r="EH357" s="5">
        <v>12</v>
      </c>
      <c r="EI357" s="5">
        <v>8</v>
      </c>
      <c r="EJ357" s="5">
        <v>7</v>
      </c>
      <c r="EK357" s="5"/>
      <c r="EL357" s="5">
        <v>3</v>
      </c>
      <c r="EM357" s="5"/>
      <c r="EN357" s="5"/>
      <c r="EO357" s="5">
        <v>17</v>
      </c>
      <c r="EP357" s="5">
        <v>20</v>
      </c>
      <c r="EQ357" s="5">
        <v>9</v>
      </c>
      <c r="ER357" s="5">
        <v>8</v>
      </c>
    </row>
    <row r="358" spans="1:148" ht="15" x14ac:dyDescent="0.25">
      <c r="A358" s="4" t="s">
        <v>732</v>
      </c>
      <c r="B358" t="s">
        <v>22</v>
      </c>
      <c r="C358" t="s">
        <v>23</v>
      </c>
      <c r="D358" t="s">
        <v>698</v>
      </c>
      <c r="E358" t="s">
        <v>446</v>
      </c>
      <c r="F358" t="s">
        <v>733</v>
      </c>
      <c r="G358" t="s">
        <v>35</v>
      </c>
      <c r="H358" s="5">
        <v>17.690000000000001</v>
      </c>
      <c r="I358" s="5">
        <v>255</v>
      </c>
      <c r="J358" s="9">
        <f t="shared" si="105"/>
        <v>-19.607843137254903</v>
      </c>
      <c r="K358" s="9">
        <f t="shared" si="106"/>
        <v>3.9215686274509802</v>
      </c>
      <c r="L358" s="10">
        <f t="shared" si="112"/>
        <v>0.16078431372549021</v>
      </c>
      <c r="M358" s="10">
        <f t="shared" si="113"/>
        <v>0.59215686274509804</v>
      </c>
      <c r="N358" s="10">
        <f t="shared" si="114"/>
        <v>0.24705882352941178</v>
      </c>
      <c r="O358" s="10">
        <f t="shared" si="115"/>
        <v>0.50793650793650791</v>
      </c>
      <c r="P358" s="11">
        <f t="shared" si="107"/>
        <v>32.156862745098039</v>
      </c>
      <c r="Q358" s="10">
        <f t="shared" si="108"/>
        <v>2.6490066225165563E-2</v>
      </c>
      <c r="R358" s="10">
        <f t="shared" si="116"/>
        <v>0.75</v>
      </c>
      <c r="S358" s="10">
        <f t="shared" si="117"/>
        <v>1</v>
      </c>
      <c r="T358" s="10">
        <f t="shared" si="118"/>
        <v>0.98773006134969321</v>
      </c>
      <c r="U358" s="11">
        <f t="shared" si="109"/>
        <v>6</v>
      </c>
      <c r="V358" s="11">
        <f t="shared" si="110"/>
        <v>21</v>
      </c>
      <c r="W358" s="11">
        <f t="shared" si="119"/>
        <v>41</v>
      </c>
      <c r="X358" s="9">
        <f t="shared" si="120"/>
        <v>0</v>
      </c>
      <c r="Y358" s="9">
        <f t="shared" si="121"/>
        <v>0</v>
      </c>
      <c r="Z358" s="10" t="e">
        <f t="shared" si="122"/>
        <v>#DIV/0!</v>
      </c>
      <c r="AA358" s="10"/>
      <c r="AB358" s="11">
        <f t="shared" si="123"/>
        <v>333.33333333333331</v>
      </c>
      <c r="AC358" s="11">
        <f t="shared" si="124"/>
        <v>0</v>
      </c>
      <c r="AD358" s="11">
        <f t="shared" si="111"/>
        <v>7.8431372549019605</v>
      </c>
      <c r="AE358" s="9" t="e">
        <f t="shared" si="125"/>
        <v>#DIV/0!</v>
      </c>
      <c r="AF358" s="5">
        <v>7</v>
      </c>
      <c r="AG358" s="5">
        <v>3</v>
      </c>
      <c r="AH358" s="5">
        <v>19</v>
      </c>
      <c r="AI358" s="5">
        <v>3</v>
      </c>
      <c r="AJ358" s="5">
        <v>9</v>
      </c>
      <c r="AK358" s="5">
        <v>151</v>
      </c>
      <c r="AL358" s="5">
        <v>63</v>
      </c>
      <c r="AM358" s="5">
        <v>1</v>
      </c>
      <c r="AN358" s="5">
        <v>5</v>
      </c>
      <c r="AO358" s="5"/>
      <c r="AP358" s="5"/>
      <c r="AQ358" s="5">
        <v>23</v>
      </c>
      <c r="AR358" s="5">
        <v>25</v>
      </c>
      <c r="AS358" s="5">
        <v>14</v>
      </c>
      <c r="AT358" s="5">
        <v>7</v>
      </c>
      <c r="AU358" s="5">
        <v>163</v>
      </c>
      <c r="AV358" s="5">
        <v>161</v>
      </c>
      <c r="AW358" s="5">
        <v>97</v>
      </c>
      <c r="AX358" s="5">
        <v>162</v>
      </c>
      <c r="AY358" s="5">
        <v>76</v>
      </c>
      <c r="AZ358" s="5">
        <v>1</v>
      </c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>
        <v>14</v>
      </c>
      <c r="BQ358" s="5"/>
      <c r="BR358" s="5"/>
      <c r="BS358" s="5">
        <v>14</v>
      </c>
      <c r="BT358" s="5">
        <v>1</v>
      </c>
      <c r="BU358" s="5">
        <v>30</v>
      </c>
      <c r="BV358" s="5">
        <v>25</v>
      </c>
      <c r="BW358" s="5">
        <v>4</v>
      </c>
      <c r="BX358" s="5">
        <v>1</v>
      </c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>
        <v>1</v>
      </c>
      <c r="CZ358" s="5"/>
      <c r="DA358" s="5"/>
      <c r="DB358" s="5">
        <v>5</v>
      </c>
      <c r="DC358" s="5">
        <v>352</v>
      </c>
      <c r="DD358" s="5">
        <v>1</v>
      </c>
      <c r="DE358" s="5">
        <v>2</v>
      </c>
      <c r="DF358" s="5">
        <v>2</v>
      </c>
      <c r="DG358" s="5">
        <v>4</v>
      </c>
      <c r="DH358" s="5">
        <v>3</v>
      </c>
      <c r="DI358" s="5">
        <v>1</v>
      </c>
      <c r="DJ358" s="5">
        <v>3</v>
      </c>
      <c r="DK358" s="5">
        <v>1</v>
      </c>
      <c r="DL358" s="5">
        <v>13</v>
      </c>
      <c r="DM358" s="5">
        <v>13</v>
      </c>
      <c r="DN358" s="5">
        <v>4</v>
      </c>
      <c r="DO358" s="5">
        <v>2</v>
      </c>
      <c r="DP358" s="5">
        <v>2</v>
      </c>
      <c r="DQ358" s="5">
        <v>82</v>
      </c>
      <c r="DR358" s="5">
        <v>90</v>
      </c>
      <c r="DS358" s="5">
        <v>79</v>
      </c>
      <c r="DT358" s="5"/>
      <c r="DU358" s="5">
        <v>2</v>
      </c>
      <c r="DV358" s="5">
        <v>2</v>
      </c>
      <c r="DW358" s="5"/>
      <c r="DX358" s="5"/>
      <c r="DY358" s="5">
        <v>17</v>
      </c>
      <c r="DZ358" s="5">
        <v>19</v>
      </c>
      <c r="EA358" s="5">
        <v>8</v>
      </c>
      <c r="EB358" s="5">
        <v>3</v>
      </c>
      <c r="EC358" s="5">
        <v>1</v>
      </c>
      <c r="ED358" s="5">
        <v>12</v>
      </c>
      <c r="EE358" s="5"/>
      <c r="EF358" s="5">
        <v>2</v>
      </c>
      <c r="EG358" s="5">
        <v>9</v>
      </c>
      <c r="EH358" s="5">
        <v>10</v>
      </c>
      <c r="EI358" s="5">
        <v>3</v>
      </c>
      <c r="EJ358" s="5">
        <v>3</v>
      </c>
      <c r="EK358" s="5">
        <v>2</v>
      </c>
      <c r="EL358" s="5">
        <v>7</v>
      </c>
      <c r="EM358" s="5"/>
      <c r="EN358" s="5">
        <v>1</v>
      </c>
      <c r="EO358" s="5">
        <v>23</v>
      </c>
      <c r="EP358" s="5">
        <v>12</v>
      </c>
      <c r="EQ358" s="5">
        <v>5</v>
      </c>
      <c r="ER358" s="5">
        <v>13</v>
      </c>
    </row>
    <row r="359" spans="1:148" ht="15" x14ac:dyDescent="0.25">
      <c r="A359" s="4" t="s">
        <v>734</v>
      </c>
      <c r="B359" t="s">
        <v>22</v>
      </c>
      <c r="C359" t="s">
        <v>23</v>
      </c>
      <c r="D359" t="s">
        <v>698</v>
      </c>
      <c r="E359" t="s">
        <v>446</v>
      </c>
      <c r="F359" t="s">
        <v>735</v>
      </c>
      <c r="G359" t="s">
        <v>35</v>
      </c>
      <c r="H359" s="5">
        <v>11.11</v>
      </c>
      <c r="I359" s="5">
        <v>420</v>
      </c>
      <c r="J359" s="9">
        <f t="shared" si="105"/>
        <v>-6.5476190476190474</v>
      </c>
      <c r="K359" s="9">
        <f t="shared" si="106"/>
        <v>1.1904761904761905</v>
      </c>
      <c r="L359" s="10">
        <f t="shared" si="112"/>
        <v>0.1380952380952381</v>
      </c>
      <c r="M359" s="10">
        <f t="shared" si="113"/>
        <v>0.62142857142857144</v>
      </c>
      <c r="N359" s="10">
        <f t="shared" si="114"/>
        <v>0.24047619047619048</v>
      </c>
      <c r="O359" s="10">
        <f t="shared" si="115"/>
        <v>0.51485148514851486</v>
      </c>
      <c r="P359" s="11">
        <f t="shared" si="107"/>
        <v>41.904761904761905</v>
      </c>
      <c r="Q359" s="10">
        <f t="shared" si="108"/>
        <v>1.9157088122605363E-2</v>
      </c>
      <c r="R359" s="10">
        <f t="shared" si="116"/>
        <v>0.8</v>
      </c>
      <c r="S359" s="10">
        <f t="shared" si="117"/>
        <v>0.2</v>
      </c>
      <c r="T359" s="10">
        <f t="shared" si="118"/>
        <v>0.98979591836734693</v>
      </c>
      <c r="U359" s="11">
        <f t="shared" si="109"/>
        <v>18</v>
      </c>
      <c r="V359" s="11">
        <f t="shared" si="110"/>
        <v>20</v>
      </c>
      <c r="W359" s="11">
        <f t="shared" si="119"/>
        <v>58</v>
      </c>
      <c r="X359" s="9">
        <f t="shared" si="120"/>
        <v>2.3809523809523814</v>
      </c>
      <c r="Y359" s="9">
        <f t="shared" si="121"/>
        <v>0</v>
      </c>
      <c r="Z359" s="10" t="e">
        <f t="shared" si="122"/>
        <v>#DIV/0!</v>
      </c>
      <c r="AA359" s="10"/>
      <c r="AB359" s="11">
        <f t="shared" si="123"/>
        <v>142.85714285714286</v>
      </c>
      <c r="AC359" s="11">
        <f t="shared" si="124"/>
        <v>238.09523809523807</v>
      </c>
      <c r="AD359" s="11">
        <f t="shared" si="111"/>
        <v>9.5238095238095255</v>
      </c>
      <c r="AE359" s="9" t="e">
        <f t="shared" si="125"/>
        <v>#DIV/0!</v>
      </c>
      <c r="AF359" s="5">
        <v>10</v>
      </c>
      <c r="AG359" s="5">
        <v>14</v>
      </c>
      <c r="AH359" s="5">
        <v>26</v>
      </c>
      <c r="AI359" s="5">
        <v>2</v>
      </c>
      <c r="AJ359" s="5">
        <v>6</v>
      </c>
      <c r="AK359" s="5">
        <v>261</v>
      </c>
      <c r="AL359" s="5">
        <v>101</v>
      </c>
      <c r="AM359" s="5"/>
      <c r="AN359" s="5">
        <v>9</v>
      </c>
      <c r="AO359" s="5"/>
      <c r="AP359" s="5">
        <v>1</v>
      </c>
      <c r="AQ359" s="5">
        <v>25</v>
      </c>
      <c r="AR359" s="5">
        <v>38</v>
      </c>
      <c r="AS359" s="5">
        <v>4</v>
      </c>
      <c r="AT359" s="5">
        <v>12</v>
      </c>
      <c r="AU359" s="5">
        <v>196</v>
      </c>
      <c r="AV359" s="5">
        <v>194</v>
      </c>
      <c r="AW359" s="5">
        <v>128</v>
      </c>
      <c r="AX359" s="5">
        <v>199</v>
      </c>
      <c r="AY359" s="5">
        <v>106</v>
      </c>
      <c r="AZ359" s="5"/>
      <c r="BA359" s="5">
        <v>1</v>
      </c>
      <c r="BB359" s="5"/>
      <c r="BC359" s="5">
        <v>1</v>
      </c>
      <c r="BD359" s="5"/>
      <c r="BE359" s="5">
        <v>8574</v>
      </c>
      <c r="BF359" s="5"/>
      <c r="BG359" s="5"/>
      <c r="BH359" s="5"/>
      <c r="BI359" s="5"/>
      <c r="BJ359" s="5"/>
      <c r="BK359" s="5"/>
      <c r="BL359" s="5"/>
      <c r="BM359" s="5"/>
      <c r="BN359" s="5">
        <v>1</v>
      </c>
      <c r="BO359" s="5"/>
      <c r="BP359" s="5">
        <v>15</v>
      </c>
      <c r="BQ359" s="5"/>
      <c r="BR359" s="5"/>
      <c r="BS359" s="5">
        <v>23</v>
      </c>
      <c r="BT359" s="5">
        <v>1</v>
      </c>
      <c r="BU359" s="5">
        <v>25</v>
      </c>
      <c r="BV359" s="5">
        <v>32</v>
      </c>
      <c r="BW359" s="5">
        <v>8</v>
      </c>
      <c r="BX359" s="5">
        <v>2</v>
      </c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>
        <v>1</v>
      </c>
      <c r="CZ359" s="5">
        <v>100</v>
      </c>
      <c r="DA359" s="5">
        <v>62</v>
      </c>
      <c r="DB359" s="5">
        <v>28</v>
      </c>
      <c r="DC359" s="5">
        <v>2390</v>
      </c>
      <c r="DD359" s="5">
        <v>1</v>
      </c>
      <c r="DE359" s="5">
        <v>4</v>
      </c>
      <c r="DF359" s="5">
        <v>4</v>
      </c>
      <c r="DG359" s="5">
        <v>5</v>
      </c>
      <c r="DH359" s="5">
        <v>4</v>
      </c>
      <c r="DI359" s="5"/>
      <c r="DJ359" s="5">
        <v>1</v>
      </c>
      <c r="DK359" s="5">
        <v>4</v>
      </c>
      <c r="DL359" s="5">
        <v>8</v>
      </c>
      <c r="DM359" s="5">
        <v>9</v>
      </c>
      <c r="DN359" s="5">
        <v>3</v>
      </c>
      <c r="DO359" s="5">
        <v>3</v>
      </c>
      <c r="DP359" s="5"/>
      <c r="DQ359" s="5">
        <v>176</v>
      </c>
      <c r="DR359" s="5">
        <v>181</v>
      </c>
      <c r="DS359" s="5">
        <v>174</v>
      </c>
      <c r="DT359" s="5">
        <v>6</v>
      </c>
      <c r="DU359" s="5">
        <v>9</v>
      </c>
      <c r="DV359" s="5">
        <v>8</v>
      </c>
      <c r="DW359" s="5"/>
      <c r="DX359" s="5"/>
      <c r="DY359" s="5">
        <v>22</v>
      </c>
      <c r="DZ359" s="5">
        <v>20</v>
      </c>
      <c r="EA359" s="5">
        <v>10</v>
      </c>
      <c r="EB359" s="5">
        <v>4</v>
      </c>
      <c r="EC359" s="5">
        <v>6</v>
      </c>
      <c r="ED359" s="5">
        <v>6</v>
      </c>
      <c r="EE359" s="5"/>
      <c r="EF359" s="5"/>
      <c r="EG359" s="5">
        <v>23</v>
      </c>
      <c r="EH359" s="5">
        <v>27</v>
      </c>
      <c r="EI359" s="5">
        <v>11</v>
      </c>
      <c r="EJ359" s="5">
        <v>11</v>
      </c>
      <c r="EK359" s="5">
        <v>3</v>
      </c>
      <c r="EL359" s="5">
        <v>6</v>
      </c>
      <c r="EM359" s="5"/>
      <c r="EN359" s="5"/>
      <c r="EO359" s="5">
        <v>23</v>
      </c>
      <c r="EP359" s="5">
        <v>26</v>
      </c>
      <c r="EQ359" s="5">
        <v>10</v>
      </c>
      <c r="ER359" s="5">
        <v>6</v>
      </c>
    </row>
    <row r="360" spans="1:148" ht="15" x14ac:dyDescent="0.25">
      <c r="A360" s="4" t="s">
        <v>736</v>
      </c>
      <c r="B360" t="s">
        <v>22</v>
      </c>
      <c r="C360" t="s">
        <v>23</v>
      </c>
      <c r="D360" t="s">
        <v>698</v>
      </c>
      <c r="E360" t="s">
        <v>446</v>
      </c>
      <c r="F360" t="s">
        <v>737</v>
      </c>
      <c r="G360" t="s">
        <v>35</v>
      </c>
      <c r="H360" s="5">
        <v>2.56</v>
      </c>
      <c r="I360" s="5">
        <v>51</v>
      </c>
      <c r="J360" s="9">
        <f t="shared" si="105"/>
        <v>-19.607843137254903</v>
      </c>
      <c r="K360" s="9">
        <f t="shared" si="106"/>
        <v>19.607843137254903</v>
      </c>
      <c r="L360" s="10">
        <f t="shared" si="112"/>
        <v>0.11764705882352941</v>
      </c>
      <c r="M360" s="10">
        <f t="shared" si="113"/>
        <v>0.58823529411764708</v>
      </c>
      <c r="N360" s="10">
        <f t="shared" si="114"/>
        <v>0.29411764705882354</v>
      </c>
      <c r="O360" s="10">
        <f t="shared" si="115"/>
        <v>0.26666666666666666</v>
      </c>
      <c r="P360" s="11">
        <f t="shared" si="107"/>
        <v>43.13725490196078</v>
      </c>
      <c r="Q360" s="10">
        <f t="shared" si="108"/>
        <v>0.1</v>
      </c>
      <c r="R360" s="10">
        <f t="shared" si="116"/>
        <v>0.33333333333333331</v>
      </c>
      <c r="S360" s="10">
        <f t="shared" si="117"/>
        <v>0.66666666666666663</v>
      </c>
      <c r="T360" s="10">
        <f t="shared" si="118"/>
        <v>0.89473684210526316</v>
      </c>
      <c r="U360" s="11">
        <f t="shared" si="109"/>
        <v>1</v>
      </c>
      <c r="V360" s="11">
        <f t="shared" si="110"/>
        <v>3</v>
      </c>
      <c r="W360" s="11">
        <f t="shared" si="119"/>
        <v>6</v>
      </c>
      <c r="X360" s="9">
        <f t="shared" si="120"/>
        <v>0</v>
      </c>
      <c r="Y360" s="9">
        <f t="shared" si="121"/>
        <v>0</v>
      </c>
      <c r="Z360" s="10" t="e">
        <f t="shared" si="122"/>
        <v>#DIV/0!</v>
      </c>
      <c r="AA360" s="10"/>
      <c r="AB360" s="11" t="e">
        <f t="shared" si="123"/>
        <v>#DIV/0!</v>
      </c>
      <c r="AC360" s="11">
        <f t="shared" si="124"/>
        <v>0</v>
      </c>
      <c r="AD360" s="11">
        <f t="shared" si="111"/>
        <v>0</v>
      </c>
      <c r="AE360" s="9" t="e">
        <f t="shared" si="125"/>
        <v>#DIV/0!</v>
      </c>
      <c r="AF360" s="5">
        <v>1</v>
      </c>
      <c r="AG360" s="5"/>
      <c r="AH360" s="5">
        <v>3</v>
      </c>
      <c r="AI360" s="5"/>
      <c r="AJ360" s="5">
        <v>2</v>
      </c>
      <c r="AK360" s="5">
        <v>30</v>
      </c>
      <c r="AL360" s="5">
        <v>15</v>
      </c>
      <c r="AM360" s="5">
        <v>1</v>
      </c>
      <c r="AN360" s="5">
        <v>2</v>
      </c>
      <c r="AO360" s="5"/>
      <c r="AP360" s="5"/>
      <c r="AQ360" s="5">
        <v>8</v>
      </c>
      <c r="AR360" s="5">
        <v>3</v>
      </c>
      <c r="AS360" s="5">
        <v>2</v>
      </c>
      <c r="AT360" s="5">
        <v>1</v>
      </c>
      <c r="AU360" s="5">
        <v>38</v>
      </c>
      <c r="AV360" s="5">
        <v>34</v>
      </c>
      <c r="AW360" s="5"/>
      <c r="AX360" s="5">
        <v>36</v>
      </c>
      <c r="AY360" s="5">
        <v>7</v>
      </c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>
        <v>1</v>
      </c>
      <c r="BO360" s="5"/>
      <c r="BP360" s="5"/>
      <c r="BQ360" s="5"/>
      <c r="BR360" s="5"/>
      <c r="BS360" s="5">
        <v>1</v>
      </c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>
        <v>1</v>
      </c>
      <c r="CZ360" s="5"/>
      <c r="DA360" s="5"/>
      <c r="DB360" s="5">
        <v>5</v>
      </c>
      <c r="DC360" s="5">
        <v>76</v>
      </c>
      <c r="DD360" s="5"/>
      <c r="DE360" s="5"/>
      <c r="DF360" s="5"/>
      <c r="DG360" s="5">
        <v>3</v>
      </c>
      <c r="DH360" s="5">
        <v>1</v>
      </c>
      <c r="DI360" s="5"/>
      <c r="DJ360" s="5">
        <v>2</v>
      </c>
      <c r="DK360" s="5">
        <v>1</v>
      </c>
      <c r="DL360" s="5">
        <v>3</v>
      </c>
      <c r="DM360" s="5">
        <v>3</v>
      </c>
      <c r="DN360" s="5">
        <v>1</v>
      </c>
      <c r="DO360" s="5">
        <v>1</v>
      </c>
      <c r="DP360" s="5"/>
      <c r="DQ360" s="5">
        <v>22</v>
      </c>
      <c r="DR360" s="5">
        <v>25</v>
      </c>
      <c r="DS360" s="5">
        <v>21</v>
      </c>
      <c r="DT360" s="5">
        <v>0.5</v>
      </c>
      <c r="DU360" s="5"/>
      <c r="DV360" s="5">
        <v>2</v>
      </c>
      <c r="DW360" s="5"/>
      <c r="DX360" s="5">
        <v>1</v>
      </c>
      <c r="DY360" s="5">
        <v>3</v>
      </c>
      <c r="DZ360" s="5">
        <v>4</v>
      </c>
      <c r="EA360" s="5">
        <v>1</v>
      </c>
      <c r="EB360" s="5">
        <v>3</v>
      </c>
      <c r="EC360" s="5"/>
      <c r="ED360" s="5">
        <v>1</v>
      </c>
      <c r="EE360" s="5"/>
      <c r="EF360" s="5"/>
      <c r="EG360" s="5">
        <v>2</v>
      </c>
      <c r="EH360" s="5">
        <v>5</v>
      </c>
      <c r="EI360" s="5">
        <v>1</v>
      </c>
      <c r="EJ360" s="5"/>
      <c r="EK360" s="5"/>
      <c r="EL360" s="5"/>
      <c r="EM360" s="5"/>
      <c r="EN360" s="5"/>
      <c r="EO360" s="5">
        <v>8</v>
      </c>
      <c r="EP360" s="5">
        <v>7</v>
      </c>
      <c r="EQ360" s="5">
        <v>6</v>
      </c>
      <c r="ER360" s="5">
        <v>2</v>
      </c>
    </row>
    <row r="361" spans="1:148" ht="15" x14ac:dyDescent="0.25">
      <c r="A361" s="4" t="s">
        <v>738</v>
      </c>
      <c r="B361" t="s">
        <v>22</v>
      </c>
      <c r="C361" t="s">
        <v>23</v>
      </c>
      <c r="D361" t="s">
        <v>698</v>
      </c>
      <c r="E361" t="s">
        <v>446</v>
      </c>
      <c r="F361" t="s">
        <v>739</v>
      </c>
      <c r="G361" t="s">
        <v>35</v>
      </c>
      <c r="H361" s="5">
        <v>6.84</v>
      </c>
      <c r="I361" s="5">
        <v>154</v>
      </c>
      <c r="J361" s="9">
        <f t="shared" si="105"/>
        <v>-3.2467532467532467</v>
      </c>
      <c r="K361" s="9">
        <f t="shared" si="106"/>
        <v>0</v>
      </c>
      <c r="L361" s="10">
        <f t="shared" si="112"/>
        <v>0.18181818181818182</v>
      </c>
      <c r="M361" s="10">
        <f t="shared" si="113"/>
        <v>0.58441558441558439</v>
      </c>
      <c r="N361" s="10">
        <f t="shared" si="114"/>
        <v>0.23376623376623376</v>
      </c>
      <c r="O361" s="10">
        <f t="shared" si="115"/>
        <v>0.63888888888888884</v>
      </c>
      <c r="P361" s="11">
        <f t="shared" si="107"/>
        <v>25.324675324675326</v>
      </c>
      <c r="Q361" s="10">
        <f t="shared" si="108"/>
        <v>2.2222222222222223E-2</v>
      </c>
      <c r="R361" s="10">
        <f t="shared" si="116"/>
        <v>1</v>
      </c>
      <c r="S361" s="10">
        <f t="shared" si="117"/>
        <v>0</v>
      </c>
      <c r="T361" s="10">
        <f t="shared" si="118"/>
        <v>1</v>
      </c>
      <c r="U361" s="11">
        <f t="shared" si="109"/>
        <v>4</v>
      </c>
      <c r="V361" s="11">
        <f t="shared" si="110"/>
        <v>5</v>
      </c>
      <c r="W361" s="11">
        <f t="shared" si="119"/>
        <v>28</v>
      </c>
      <c r="X361" s="9">
        <f t="shared" si="120"/>
        <v>0</v>
      </c>
      <c r="Y361" s="9">
        <f t="shared" si="121"/>
        <v>0</v>
      </c>
      <c r="Z361" s="10" t="e">
        <f t="shared" si="122"/>
        <v>#DIV/0!</v>
      </c>
      <c r="AA361" s="10"/>
      <c r="AB361" s="11">
        <f t="shared" si="123"/>
        <v>0</v>
      </c>
      <c r="AC361" s="11">
        <f t="shared" si="124"/>
        <v>0</v>
      </c>
      <c r="AD361" s="11">
        <f t="shared" si="111"/>
        <v>0</v>
      </c>
      <c r="AE361" s="9" t="e">
        <f t="shared" si="125"/>
        <v>#DIV/0!</v>
      </c>
      <c r="AF361" s="5">
        <v>3</v>
      </c>
      <c r="AG361" s="5">
        <v>4</v>
      </c>
      <c r="AH361" s="5">
        <v>12</v>
      </c>
      <c r="AI361" s="5">
        <v>4</v>
      </c>
      <c r="AJ361" s="5">
        <v>5</v>
      </c>
      <c r="AK361" s="5">
        <v>90</v>
      </c>
      <c r="AL361" s="5">
        <v>36</v>
      </c>
      <c r="AM361" s="5">
        <v>1</v>
      </c>
      <c r="AN361" s="5">
        <v>1</v>
      </c>
      <c r="AO361" s="5"/>
      <c r="AP361" s="5"/>
      <c r="AQ361" s="5">
        <v>4</v>
      </c>
      <c r="AR361" s="5">
        <v>7</v>
      </c>
      <c r="AS361" s="5">
        <v>2</v>
      </c>
      <c r="AT361" s="5">
        <v>3</v>
      </c>
      <c r="AU361" s="5">
        <v>64</v>
      </c>
      <c r="AV361" s="5">
        <v>64</v>
      </c>
      <c r="AW361" s="5"/>
      <c r="AX361" s="5">
        <v>79</v>
      </c>
      <c r="AY361" s="5">
        <v>31</v>
      </c>
      <c r="AZ361" s="5">
        <v>2</v>
      </c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>
        <v>8</v>
      </c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>
        <v>1</v>
      </c>
      <c r="CZ361" s="5"/>
      <c r="DA361" s="5"/>
      <c r="DB361" s="5">
        <v>23</v>
      </c>
      <c r="DC361" s="5">
        <v>932</v>
      </c>
      <c r="DD361" s="5"/>
      <c r="DE361" s="5"/>
      <c r="DF361" s="5"/>
      <c r="DG361" s="5">
        <v>2</v>
      </c>
      <c r="DH361" s="5">
        <v>2</v>
      </c>
      <c r="DI361" s="5"/>
      <c r="DJ361" s="5"/>
      <c r="DK361" s="5">
        <v>2</v>
      </c>
      <c r="DL361" s="5">
        <v>9</v>
      </c>
      <c r="DM361" s="5">
        <v>10</v>
      </c>
      <c r="DN361" s="5">
        <v>2</v>
      </c>
      <c r="DO361" s="5">
        <v>2</v>
      </c>
      <c r="DP361" s="5"/>
      <c r="DQ361" s="5">
        <v>39</v>
      </c>
      <c r="DR361" s="5">
        <v>40</v>
      </c>
      <c r="DS361" s="5">
        <v>38</v>
      </c>
      <c r="DT361" s="5">
        <v>5</v>
      </c>
      <c r="DU361" s="5">
        <v>2</v>
      </c>
      <c r="DV361" s="5">
        <v>3</v>
      </c>
      <c r="DW361" s="5"/>
      <c r="DX361" s="5"/>
      <c r="DY361" s="5">
        <v>7</v>
      </c>
      <c r="DZ361" s="5">
        <v>14</v>
      </c>
      <c r="EA361" s="5">
        <v>7</v>
      </c>
      <c r="EB361" s="5">
        <v>1</v>
      </c>
      <c r="EC361" s="5">
        <v>1</v>
      </c>
      <c r="ED361" s="5"/>
      <c r="EE361" s="5"/>
      <c r="EF361" s="5"/>
      <c r="EG361" s="5">
        <v>11</v>
      </c>
      <c r="EH361" s="5">
        <v>14</v>
      </c>
      <c r="EI361" s="5">
        <v>10</v>
      </c>
      <c r="EJ361" s="5">
        <v>7</v>
      </c>
      <c r="EK361" s="5"/>
      <c r="EL361" s="5">
        <v>2</v>
      </c>
      <c r="EM361" s="5"/>
      <c r="EN361" s="5">
        <v>1</v>
      </c>
      <c r="EO361" s="5">
        <v>13</v>
      </c>
      <c r="EP361" s="5">
        <v>3</v>
      </c>
      <c r="EQ361" s="5">
        <v>3</v>
      </c>
      <c r="ER361" s="5">
        <v>11</v>
      </c>
    </row>
    <row r="362" spans="1:148" ht="15" x14ac:dyDescent="0.25">
      <c r="A362" s="4" t="s">
        <v>740</v>
      </c>
      <c r="H362" s="5">
        <v>540.29999999999995</v>
      </c>
      <c r="I362" s="5">
        <v>34895</v>
      </c>
      <c r="J362" s="9">
        <f t="shared" si="105"/>
        <v>-6.2544777188708975</v>
      </c>
      <c r="K362" s="9">
        <f t="shared" si="106"/>
        <v>-0.30090270812437309</v>
      </c>
      <c r="L362" s="10">
        <f t="shared" si="112"/>
        <v>0.14704112337011033</v>
      </c>
      <c r="M362" s="10">
        <f t="shared" si="113"/>
        <v>0.55850408367961024</v>
      </c>
      <c r="N362" s="10">
        <f t="shared" si="114"/>
        <v>0.29445479295027943</v>
      </c>
      <c r="O362" s="10">
        <f t="shared" si="115"/>
        <v>0.41041362530413628</v>
      </c>
      <c r="P362" s="11">
        <f t="shared" si="107"/>
        <v>39.53861584754263</v>
      </c>
      <c r="Q362" s="10">
        <f t="shared" si="108"/>
        <v>3.1761506490840988E-2</v>
      </c>
      <c r="R362" s="10">
        <f t="shared" si="116"/>
        <v>0.45557350565428112</v>
      </c>
      <c r="S362" s="10">
        <f t="shared" si="117"/>
        <v>0.34087237479806137</v>
      </c>
      <c r="T362" s="10">
        <f t="shared" si="118"/>
        <v>0.9887734154477803</v>
      </c>
      <c r="U362" s="11">
        <f t="shared" si="109"/>
        <v>952</v>
      </c>
      <c r="V362" s="11">
        <f t="shared" si="110"/>
        <v>1379</v>
      </c>
      <c r="W362" s="11">
        <f t="shared" si="119"/>
        <v>5131</v>
      </c>
      <c r="X362" s="9">
        <f t="shared" si="120"/>
        <v>0.45851841237999713</v>
      </c>
      <c r="Y362" s="9">
        <f t="shared" si="121"/>
        <v>0.77957513155330338</v>
      </c>
      <c r="Z362" s="10">
        <f t="shared" si="122"/>
        <v>3.968253968253968E-2</v>
      </c>
      <c r="AA362" s="10"/>
      <c r="AB362" s="11">
        <f t="shared" si="123"/>
        <v>110.58263971462546</v>
      </c>
      <c r="AC362" s="11">
        <f t="shared" si="124"/>
        <v>121.65066628456799</v>
      </c>
      <c r="AD362" s="11">
        <f t="shared" si="111"/>
        <v>6.8204613841524573</v>
      </c>
      <c r="AE362" s="9">
        <f t="shared" si="125"/>
        <v>0.75863678804855272</v>
      </c>
      <c r="AF362" s="5">
        <v>756</v>
      </c>
      <c r="AG362" s="5">
        <v>841</v>
      </c>
      <c r="AH362" s="5">
        <v>2294</v>
      </c>
      <c r="AI362" s="5">
        <v>326</v>
      </c>
      <c r="AJ362" s="5">
        <v>914</v>
      </c>
      <c r="AK362" s="5">
        <v>19489</v>
      </c>
      <c r="AL362" s="5">
        <v>10275</v>
      </c>
      <c r="AM362" s="5">
        <v>215</v>
      </c>
      <c r="AN362" s="5">
        <v>446</v>
      </c>
      <c r="AO362" s="5"/>
      <c r="AP362" s="5">
        <v>68</v>
      </c>
      <c r="AQ362" s="5">
        <v>2187</v>
      </c>
      <c r="AR362" s="5">
        <v>2263</v>
      </c>
      <c r="AS362" s="5">
        <v>1087</v>
      </c>
      <c r="AT362" s="5">
        <v>1190</v>
      </c>
      <c r="AU362" s="5">
        <v>15588</v>
      </c>
      <c r="AV362" s="5">
        <v>15413</v>
      </c>
      <c r="AW362" s="5">
        <v>13046</v>
      </c>
      <c r="AX362" s="5">
        <v>28268</v>
      </c>
      <c r="AY362" s="5">
        <v>8939</v>
      </c>
      <c r="AZ362" s="5">
        <v>28</v>
      </c>
      <c r="BA362" s="5">
        <v>16</v>
      </c>
      <c r="BB362" s="5">
        <v>4</v>
      </c>
      <c r="BC362" s="5">
        <v>17</v>
      </c>
      <c r="BD362" s="5">
        <v>4</v>
      </c>
      <c r="BE362" s="5">
        <v>240844</v>
      </c>
      <c r="BF362" s="5">
        <v>27001</v>
      </c>
      <c r="BG362" s="5">
        <v>19</v>
      </c>
      <c r="BH362" s="5">
        <v>3</v>
      </c>
      <c r="BI362" s="5"/>
      <c r="BJ362" s="5">
        <v>62</v>
      </c>
      <c r="BK362" s="5">
        <v>61</v>
      </c>
      <c r="BL362" s="5"/>
      <c r="BM362" s="5"/>
      <c r="BN362" s="5">
        <v>148</v>
      </c>
      <c r="BO362" s="5">
        <v>19</v>
      </c>
      <c r="BP362" s="5">
        <v>496</v>
      </c>
      <c r="BQ362" s="5">
        <v>1</v>
      </c>
      <c r="BR362" s="5">
        <v>31</v>
      </c>
      <c r="BS362" s="5">
        <v>766</v>
      </c>
      <c r="BT362" s="5">
        <v>19</v>
      </c>
      <c r="BU362" s="5">
        <v>1128</v>
      </c>
      <c r="BV362" s="5">
        <v>976</v>
      </c>
      <c r="BW362" s="5">
        <v>36</v>
      </c>
      <c r="BX362" s="5">
        <v>93</v>
      </c>
      <c r="BY362" s="5"/>
      <c r="BZ362" s="5">
        <v>17</v>
      </c>
      <c r="CA362" s="5">
        <v>2142</v>
      </c>
      <c r="CB362" s="5"/>
      <c r="CC362" s="5">
        <v>249</v>
      </c>
      <c r="CD362" s="5">
        <v>698</v>
      </c>
      <c r="CE362" s="5">
        <v>982</v>
      </c>
      <c r="CF362" s="5">
        <v>1160</v>
      </c>
      <c r="CG362" s="5">
        <v>392</v>
      </c>
      <c r="CH362" s="5">
        <v>1625</v>
      </c>
      <c r="CI362" s="5">
        <v>15</v>
      </c>
      <c r="CJ362" s="5">
        <v>271</v>
      </c>
      <c r="CK362" s="5"/>
      <c r="CL362" s="5">
        <v>85</v>
      </c>
      <c r="CM362" s="5">
        <v>15</v>
      </c>
      <c r="CN362" s="5">
        <v>91</v>
      </c>
      <c r="CO362" s="5">
        <v>10</v>
      </c>
      <c r="CP362" s="5">
        <v>103</v>
      </c>
      <c r="CQ362" s="5"/>
      <c r="CR362" s="5">
        <v>97</v>
      </c>
      <c r="CS362" s="5">
        <v>2</v>
      </c>
      <c r="CT362" s="5">
        <v>81</v>
      </c>
      <c r="CU362" s="5">
        <v>19</v>
      </c>
      <c r="CV362" s="5">
        <v>169</v>
      </c>
      <c r="CW362" s="5">
        <v>7</v>
      </c>
      <c r="CX362" s="5">
        <v>15</v>
      </c>
      <c r="CY362" s="5">
        <v>46</v>
      </c>
      <c r="CZ362" s="5">
        <v>4245</v>
      </c>
      <c r="DA362" s="5">
        <v>2571</v>
      </c>
      <c r="DB362" s="5">
        <v>1047</v>
      </c>
      <c r="DC362" s="5">
        <v>217990</v>
      </c>
      <c r="DD362" s="5">
        <v>7</v>
      </c>
      <c r="DE362" s="5">
        <v>273</v>
      </c>
      <c r="DF362" s="5">
        <v>238</v>
      </c>
      <c r="DG362" s="5">
        <v>619</v>
      </c>
      <c r="DH362" s="5">
        <v>282</v>
      </c>
      <c r="DI362" s="5">
        <v>19</v>
      </c>
      <c r="DJ362" s="5">
        <v>192</v>
      </c>
      <c r="DK362" s="5">
        <v>172</v>
      </c>
      <c r="DL362" s="5">
        <v>202</v>
      </c>
      <c r="DM362" s="5">
        <v>322</v>
      </c>
      <c r="DN362" s="5">
        <v>374</v>
      </c>
      <c r="DO362" s="5">
        <v>269</v>
      </c>
      <c r="DP362" s="5">
        <v>105</v>
      </c>
      <c r="DQ362" s="5">
        <v>13797</v>
      </c>
      <c r="DR362" s="5">
        <v>14616</v>
      </c>
      <c r="DS362" s="5">
        <v>13408</v>
      </c>
      <c r="DT362" s="5">
        <v>633.5</v>
      </c>
      <c r="DU362" s="5">
        <v>265</v>
      </c>
      <c r="DV362" s="5">
        <v>437</v>
      </c>
      <c r="DW362" s="5"/>
      <c r="DX362" s="5">
        <v>78</v>
      </c>
      <c r="DY362" s="5">
        <v>2041</v>
      </c>
      <c r="DZ362" s="5">
        <v>2140</v>
      </c>
      <c r="EA362" s="5">
        <v>957</v>
      </c>
      <c r="EB362" s="5">
        <v>896</v>
      </c>
      <c r="EC362" s="5">
        <v>235</v>
      </c>
      <c r="ED362" s="5">
        <v>461</v>
      </c>
      <c r="EE362" s="5">
        <v>1</v>
      </c>
      <c r="EF362" s="5">
        <v>97</v>
      </c>
      <c r="EG362" s="5">
        <v>2055</v>
      </c>
      <c r="EH362" s="5">
        <v>2149</v>
      </c>
      <c r="EI362" s="5">
        <v>952</v>
      </c>
      <c r="EJ362" s="5">
        <v>967</v>
      </c>
      <c r="EK362" s="5">
        <v>237</v>
      </c>
      <c r="EL362" s="5">
        <v>481</v>
      </c>
      <c r="EM362" s="5">
        <v>1</v>
      </c>
      <c r="EN362" s="5">
        <v>65</v>
      </c>
      <c r="EO362" s="5">
        <v>2218</v>
      </c>
      <c r="EP362" s="5">
        <v>2221</v>
      </c>
      <c r="EQ362" s="5">
        <v>1043</v>
      </c>
      <c r="ER362" s="5">
        <v>1028</v>
      </c>
    </row>
    <row r="363" spans="1:148" ht="15" x14ac:dyDescent="0.25">
      <c r="A363" s="4" t="s">
        <v>741</v>
      </c>
      <c r="B363" t="s">
        <v>22</v>
      </c>
      <c r="C363" t="s">
        <v>23</v>
      </c>
      <c r="D363" t="s">
        <v>742</v>
      </c>
      <c r="E363" t="s">
        <v>446</v>
      </c>
      <c r="F363" t="s">
        <v>743</v>
      </c>
      <c r="G363" t="s">
        <v>35</v>
      </c>
      <c r="H363" s="5">
        <v>14.88</v>
      </c>
      <c r="I363" s="5">
        <v>560</v>
      </c>
      <c r="J363" s="9">
        <f t="shared" si="105"/>
        <v>-11.160714285714285</v>
      </c>
      <c r="K363" s="9">
        <f t="shared" si="106"/>
        <v>-7.1428571428571423</v>
      </c>
      <c r="L363" s="10">
        <f t="shared" si="112"/>
        <v>0.11071428571428571</v>
      </c>
      <c r="M363" s="10">
        <f t="shared" si="113"/>
        <v>0.47499999999999998</v>
      </c>
      <c r="N363" s="10">
        <f t="shared" si="114"/>
        <v>0.41428571428571431</v>
      </c>
      <c r="O363" s="10">
        <f t="shared" si="115"/>
        <v>0.23275862068965517</v>
      </c>
      <c r="P363" s="11">
        <f t="shared" si="107"/>
        <v>51.964285714285715</v>
      </c>
      <c r="Q363" s="10">
        <f t="shared" si="108"/>
        <v>1.5037593984962405E-2</v>
      </c>
      <c r="R363" s="10">
        <f t="shared" si="116"/>
        <v>0.5</v>
      </c>
      <c r="S363" s="10">
        <f t="shared" si="117"/>
        <v>0</v>
      </c>
      <c r="T363" s="10">
        <f t="shared" si="118"/>
        <v>0.97178683385579934</v>
      </c>
      <c r="U363" s="11">
        <f t="shared" si="109"/>
        <v>9</v>
      </c>
      <c r="V363" s="11">
        <f t="shared" si="110"/>
        <v>26</v>
      </c>
      <c r="W363" s="11">
        <f t="shared" si="119"/>
        <v>62</v>
      </c>
      <c r="X363" s="9">
        <f t="shared" si="120"/>
        <v>0</v>
      </c>
      <c r="Y363" s="9">
        <f t="shared" si="121"/>
        <v>0</v>
      </c>
      <c r="Z363" s="10" t="e">
        <f t="shared" si="122"/>
        <v>#DIV/0!</v>
      </c>
      <c r="AA363" s="10"/>
      <c r="AB363" s="11">
        <f t="shared" si="123"/>
        <v>0</v>
      </c>
      <c r="AC363" s="11">
        <f t="shared" si="124"/>
        <v>321.42857142857144</v>
      </c>
      <c r="AD363" s="11">
        <f t="shared" si="111"/>
        <v>10.714285714285714</v>
      </c>
      <c r="AE363" s="9" t="e">
        <f t="shared" si="125"/>
        <v>#DIV/0!</v>
      </c>
      <c r="AF363" s="5">
        <v>10</v>
      </c>
      <c r="AG363" s="5">
        <v>11</v>
      </c>
      <c r="AH363" s="5">
        <v>31</v>
      </c>
      <c r="AI363" s="5">
        <v>2</v>
      </c>
      <c r="AJ363" s="5">
        <v>8</v>
      </c>
      <c r="AK363" s="5">
        <v>266</v>
      </c>
      <c r="AL363" s="5">
        <v>232</v>
      </c>
      <c r="AM363" s="5">
        <v>3</v>
      </c>
      <c r="AN363" s="5">
        <v>8</v>
      </c>
      <c r="AO363" s="5"/>
      <c r="AP363" s="5"/>
      <c r="AQ363" s="5">
        <v>49</v>
      </c>
      <c r="AR363" s="5">
        <v>42</v>
      </c>
      <c r="AS363" s="5">
        <v>24</v>
      </c>
      <c r="AT363" s="5">
        <v>17</v>
      </c>
      <c r="AU363" s="5">
        <v>319</v>
      </c>
      <c r="AV363" s="5">
        <v>310</v>
      </c>
      <c r="AW363" s="5">
        <v>299</v>
      </c>
      <c r="AX363" s="5">
        <v>1591</v>
      </c>
      <c r="AY363" s="5">
        <v>384</v>
      </c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>
        <v>4</v>
      </c>
      <c r="BQ363" s="5"/>
      <c r="BR363" s="5"/>
      <c r="BS363" s="5">
        <v>10</v>
      </c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>
        <v>1</v>
      </c>
      <c r="CZ363" s="5">
        <v>180</v>
      </c>
      <c r="DA363" s="5">
        <v>80</v>
      </c>
      <c r="DB363" s="5">
        <v>30</v>
      </c>
      <c r="DC363" s="5">
        <v>4300</v>
      </c>
      <c r="DD363" s="5"/>
      <c r="DE363" s="5">
        <v>6</v>
      </c>
      <c r="DF363" s="5">
        <v>6</v>
      </c>
      <c r="DG363" s="5">
        <v>4</v>
      </c>
      <c r="DH363" s="5">
        <v>2</v>
      </c>
      <c r="DI363" s="5"/>
      <c r="DJ363" s="5"/>
      <c r="DK363" s="5">
        <v>1</v>
      </c>
      <c r="DL363" s="5">
        <v>1</v>
      </c>
      <c r="DM363" s="5">
        <v>2</v>
      </c>
      <c r="DN363" s="5">
        <v>2</v>
      </c>
      <c r="DO363" s="5">
        <v>2</v>
      </c>
      <c r="DP363" s="5"/>
      <c r="DQ363" s="5">
        <v>291</v>
      </c>
      <c r="DR363" s="5">
        <v>316</v>
      </c>
      <c r="DS363" s="5">
        <v>279</v>
      </c>
      <c r="DT363" s="5">
        <v>3.5</v>
      </c>
      <c r="DU363" s="5">
        <v>2</v>
      </c>
      <c r="DV363" s="5">
        <v>7</v>
      </c>
      <c r="DW363" s="5"/>
      <c r="DX363" s="5"/>
      <c r="DY363" s="5">
        <v>44</v>
      </c>
      <c r="DZ363" s="5">
        <v>38</v>
      </c>
      <c r="EA363" s="5">
        <v>14</v>
      </c>
      <c r="EB363" s="5">
        <v>22</v>
      </c>
      <c r="EC363" s="5">
        <v>3</v>
      </c>
      <c r="ED363" s="5">
        <v>10</v>
      </c>
      <c r="EE363" s="5"/>
      <c r="EF363" s="5">
        <v>1</v>
      </c>
      <c r="EG363" s="5">
        <v>63</v>
      </c>
      <c r="EH363" s="5">
        <v>45</v>
      </c>
      <c r="EI363" s="5">
        <v>17</v>
      </c>
      <c r="EJ363" s="5">
        <v>22</v>
      </c>
      <c r="EK363" s="5">
        <v>1</v>
      </c>
      <c r="EL363" s="5">
        <v>9</v>
      </c>
      <c r="EM363" s="5"/>
      <c r="EN363" s="5">
        <v>1</v>
      </c>
      <c r="EO363" s="5">
        <v>56</v>
      </c>
      <c r="EP363" s="5">
        <v>61</v>
      </c>
      <c r="EQ363" s="5">
        <v>14</v>
      </c>
      <c r="ER363" s="5">
        <v>24</v>
      </c>
    </row>
    <row r="364" spans="1:148" ht="15" x14ac:dyDescent="0.25">
      <c r="A364" s="4" t="s">
        <v>744</v>
      </c>
      <c r="B364" t="s">
        <v>22</v>
      </c>
      <c r="C364" t="s">
        <v>30</v>
      </c>
      <c r="D364" t="s">
        <v>742</v>
      </c>
      <c r="E364" t="s">
        <v>446</v>
      </c>
      <c r="F364" t="s">
        <v>745</v>
      </c>
      <c r="G364" t="s">
        <v>44</v>
      </c>
      <c r="H364" s="5">
        <v>32.71</v>
      </c>
      <c r="I364" s="5">
        <v>2180</v>
      </c>
      <c r="J364" s="9">
        <f t="shared" si="105"/>
        <v>-6.8807339449541276</v>
      </c>
      <c r="K364" s="9">
        <f t="shared" si="106"/>
        <v>2.2935779816513762</v>
      </c>
      <c r="L364" s="10">
        <f t="shared" si="112"/>
        <v>0.11880733944954129</v>
      </c>
      <c r="M364" s="10">
        <f t="shared" si="113"/>
        <v>0.523394495412844</v>
      </c>
      <c r="N364" s="10">
        <f t="shared" si="114"/>
        <v>0.3577981651376147</v>
      </c>
      <c r="O364" s="10">
        <f t="shared" si="115"/>
        <v>0.27948717948717949</v>
      </c>
      <c r="P364" s="11">
        <f t="shared" si="107"/>
        <v>45.137614678899084</v>
      </c>
      <c r="Q364" s="10">
        <f t="shared" si="108"/>
        <v>3.5933391761612622E-2</v>
      </c>
      <c r="R364" s="10">
        <f t="shared" si="116"/>
        <v>0.46341463414634149</v>
      </c>
      <c r="S364" s="10">
        <f t="shared" si="117"/>
        <v>0.24390243902439024</v>
      </c>
      <c r="T364" s="10">
        <f t="shared" si="118"/>
        <v>0.97085610200364303</v>
      </c>
      <c r="U364" s="11">
        <f t="shared" si="109"/>
        <v>48</v>
      </c>
      <c r="V364" s="11">
        <f t="shared" si="110"/>
        <v>83</v>
      </c>
      <c r="W364" s="11">
        <f t="shared" si="119"/>
        <v>259</v>
      </c>
      <c r="X364" s="9">
        <f t="shared" si="120"/>
        <v>0.45871559633027525</v>
      </c>
      <c r="Y364" s="9">
        <f t="shared" si="121"/>
        <v>3.8610038610038613</v>
      </c>
      <c r="Z364" s="10">
        <f t="shared" si="122"/>
        <v>0</v>
      </c>
      <c r="AA364" s="10"/>
      <c r="AB364" s="11">
        <f t="shared" si="123"/>
        <v>171.42857142857142</v>
      </c>
      <c r="AC364" s="11">
        <f t="shared" si="124"/>
        <v>93.11926605504587</v>
      </c>
      <c r="AD364" s="11">
        <f t="shared" si="111"/>
        <v>9.6330275229357802</v>
      </c>
      <c r="AE364" s="9">
        <f t="shared" si="125"/>
        <v>1</v>
      </c>
      <c r="AF364" s="5">
        <v>41</v>
      </c>
      <c r="AG364" s="5">
        <v>35</v>
      </c>
      <c r="AH364" s="5">
        <v>126</v>
      </c>
      <c r="AI364" s="5">
        <v>16</v>
      </c>
      <c r="AJ364" s="5">
        <v>41</v>
      </c>
      <c r="AK364" s="5">
        <v>1141</v>
      </c>
      <c r="AL364" s="5">
        <v>780</v>
      </c>
      <c r="AM364" s="5">
        <v>13</v>
      </c>
      <c r="AN364" s="5">
        <v>25</v>
      </c>
      <c r="AO364" s="5"/>
      <c r="AP364" s="5">
        <v>2</v>
      </c>
      <c r="AQ364" s="5">
        <v>168</v>
      </c>
      <c r="AR364" s="5">
        <v>179</v>
      </c>
      <c r="AS364" s="5">
        <v>83</v>
      </c>
      <c r="AT364" s="5">
        <v>91</v>
      </c>
      <c r="AU364" s="5">
        <v>1098</v>
      </c>
      <c r="AV364" s="5">
        <v>1066</v>
      </c>
      <c r="AW364" s="5">
        <v>1063</v>
      </c>
      <c r="AX364" s="5">
        <v>2726</v>
      </c>
      <c r="AY364" s="5">
        <v>682</v>
      </c>
      <c r="AZ364" s="5">
        <v>6</v>
      </c>
      <c r="BA364" s="5">
        <v>1</v>
      </c>
      <c r="BB364" s="5">
        <v>1</v>
      </c>
      <c r="BC364" s="5">
        <v>1</v>
      </c>
      <c r="BD364" s="5">
        <v>1</v>
      </c>
      <c r="BE364" s="5">
        <v>18895</v>
      </c>
      <c r="BF364" s="5">
        <v>3834</v>
      </c>
      <c r="BG364" s="5">
        <v>1</v>
      </c>
      <c r="BH364" s="5"/>
      <c r="BI364" s="5"/>
      <c r="BJ364" s="5"/>
      <c r="BK364" s="5"/>
      <c r="BL364" s="5"/>
      <c r="BM364" s="5"/>
      <c r="BN364" s="5"/>
      <c r="BO364" s="5"/>
      <c r="BP364" s="5">
        <v>24</v>
      </c>
      <c r="BQ364" s="5"/>
      <c r="BR364" s="5"/>
      <c r="BS364" s="5">
        <v>64</v>
      </c>
      <c r="BT364" s="5">
        <v>1</v>
      </c>
      <c r="BU364" s="5">
        <v>70</v>
      </c>
      <c r="BV364" s="5">
        <v>62</v>
      </c>
      <c r="BW364" s="5">
        <v>6</v>
      </c>
      <c r="BX364" s="5">
        <v>6</v>
      </c>
      <c r="BY364" s="5"/>
      <c r="BZ364" s="5">
        <v>1</v>
      </c>
      <c r="CA364" s="5">
        <v>158</v>
      </c>
      <c r="CB364" s="5"/>
      <c r="CC364" s="5">
        <v>15</v>
      </c>
      <c r="CD364" s="5">
        <v>76</v>
      </c>
      <c r="CE364" s="5">
        <v>60</v>
      </c>
      <c r="CF364" s="5">
        <v>98</v>
      </c>
      <c r="CG364" s="5">
        <v>44</v>
      </c>
      <c r="CH364" s="5">
        <v>158</v>
      </c>
      <c r="CI364" s="5">
        <v>1</v>
      </c>
      <c r="CJ364" s="5">
        <v>16</v>
      </c>
      <c r="CK364" s="5"/>
      <c r="CL364" s="5"/>
      <c r="CM364" s="5">
        <v>1</v>
      </c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>
        <v>1</v>
      </c>
      <c r="CZ364" s="5">
        <v>203</v>
      </c>
      <c r="DA364" s="5">
        <v>69</v>
      </c>
      <c r="DB364" s="5">
        <v>125</v>
      </c>
      <c r="DC364" s="5">
        <v>26384</v>
      </c>
      <c r="DD364" s="5"/>
      <c r="DE364" s="5">
        <v>27</v>
      </c>
      <c r="DF364" s="5">
        <v>21</v>
      </c>
      <c r="DG364" s="5">
        <v>41</v>
      </c>
      <c r="DH364" s="5">
        <v>19</v>
      </c>
      <c r="DI364" s="5"/>
      <c r="DJ364" s="5">
        <v>10</v>
      </c>
      <c r="DK364" s="5">
        <v>11</v>
      </c>
      <c r="DL364" s="5">
        <v>5</v>
      </c>
      <c r="DM364" s="5">
        <v>8</v>
      </c>
      <c r="DN364" s="5">
        <v>31</v>
      </c>
      <c r="DO364" s="5">
        <v>25</v>
      </c>
      <c r="DP364" s="5">
        <v>6</v>
      </c>
      <c r="DQ364" s="5">
        <v>984</v>
      </c>
      <c r="DR364" s="5">
        <v>1048</v>
      </c>
      <c r="DS364" s="5">
        <v>960</v>
      </c>
      <c r="DT364" s="5">
        <v>19</v>
      </c>
      <c r="DU364" s="5">
        <v>13</v>
      </c>
      <c r="DV364" s="5">
        <v>34</v>
      </c>
      <c r="DW364" s="5"/>
      <c r="DX364" s="5"/>
      <c r="DY364" s="5">
        <v>104</v>
      </c>
      <c r="DZ364" s="5">
        <v>152</v>
      </c>
      <c r="EA364" s="5">
        <v>72</v>
      </c>
      <c r="EB364" s="5">
        <v>47</v>
      </c>
      <c r="EC364" s="5">
        <v>6</v>
      </c>
      <c r="ED364" s="5">
        <v>28</v>
      </c>
      <c r="EE364" s="5"/>
      <c r="EF364" s="5"/>
      <c r="EG364" s="5">
        <v>159</v>
      </c>
      <c r="EH364" s="5">
        <v>147</v>
      </c>
      <c r="EI364" s="5">
        <v>62</v>
      </c>
      <c r="EJ364" s="5">
        <v>72</v>
      </c>
      <c r="EK364" s="5">
        <v>16</v>
      </c>
      <c r="EL364" s="5">
        <v>21</v>
      </c>
      <c r="EM364" s="5"/>
      <c r="EN364" s="5">
        <v>1</v>
      </c>
      <c r="EO364" s="5">
        <v>154</v>
      </c>
      <c r="EP364" s="5">
        <v>140</v>
      </c>
      <c r="EQ364" s="5">
        <v>72</v>
      </c>
      <c r="ER364" s="5">
        <v>59</v>
      </c>
    </row>
    <row r="365" spans="1:148" ht="15" x14ac:dyDescent="0.25">
      <c r="A365" s="4" t="s">
        <v>746</v>
      </c>
      <c r="B365" t="s">
        <v>22</v>
      </c>
      <c r="C365" t="s">
        <v>23</v>
      </c>
      <c r="D365" t="s">
        <v>742</v>
      </c>
      <c r="E365" t="s">
        <v>446</v>
      </c>
      <c r="F365" t="s">
        <v>747</v>
      </c>
      <c r="G365" t="s">
        <v>49</v>
      </c>
      <c r="H365" s="5">
        <v>10.25</v>
      </c>
      <c r="I365" s="5">
        <v>920</v>
      </c>
      <c r="J365" s="9">
        <f t="shared" si="105"/>
        <v>-1.9021739130434783</v>
      </c>
      <c r="K365" s="9">
        <f t="shared" si="106"/>
        <v>0.81521739130434778</v>
      </c>
      <c r="L365" s="10">
        <f t="shared" si="112"/>
        <v>0.1423913043478261</v>
      </c>
      <c r="M365" s="10">
        <f t="shared" si="113"/>
        <v>0.51413043478260867</v>
      </c>
      <c r="N365" s="10">
        <f t="shared" si="114"/>
        <v>0.34347826086956523</v>
      </c>
      <c r="O365" s="10">
        <f t="shared" si="115"/>
        <v>0.35443037974683544</v>
      </c>
      <c r="P365" s="11">
        <f t="shared" si="107"/>
        <v>38.152173913043484</v>
      </c>
      <c r="Q365" s="10">
        <f t="shared" si="108"/>
        <v>5.2854122621564484E-2</v>
      </c>
      <c r="R365" s="10">
        <f t="shared" si="116"/>
        <v>0.48</v>
      </c>
      <c r="S365" s="10">
        <f t="shared" si="117"/>
        <v>0.24</v>
      </c>
      <c r="T365" s="10">
        <f t="shared" si="118"/>
        <v>1</v>
      </c>
      <c r="U365" s="11">
        <f t="shared" si="109"/>
        <v>37</v>
      </c>
      <c r="V365" s="11">
        <f t="shared" si="110"/>
        <v>33</v>
      </c>
      <c r="W365" s="11">
        <f t="shared" si="119"/>
        <v>131</v>
      </c>
      <c r="X365" s="9">
        <f t="shared" si="120"/>
        <v>0</v>
      </c>
      <c r="Y365" s="9">
        <f t="shared" si="121"/>
        <v>0</v>
      </c>
      <c r="Z365" s="10" t="e">
        <f t="shared" si="122"/>
        <v>#DIV/0!</v>
      </c>
      <c r="AA365" s="10"/>
      <c r="AB365" s="11">
        <f t="shared" si="123"/>
        <v>117.64705882352941</v>
      </c>
      <c r="AC365" s="11">
        <f t="shared" si="124"/>
        <v>38.04347826086957</v>
      </c>
      <c r="AD365" s="11">
        <f t="shared" si="111"/>
        <v>10.869565217391305</v>
      </c>
      <c r="AE365" s="9" t="e">
        <f t="shared" si="125"/>
        <v>#DIV/0!</v>
      </c>
      <c r="AF365" s="5">
        <v>26</v>
      </c>
      <c r="AG365" s="5">
        <v>17</v>
      </c>
      <c r="AH365" s="5">
        <v>63</v>
      </c>
      <c r="AI365" s="5">
        <v>6</v>
      </c>
      <c r="AJ365" s="5">
        <v>19</v>
      </c>
      <c r="AK365" s="5">
        <v>473</v>
      </c>
      <c r="AL365" s="5">
        <v>316</v>
      </c>
      <c r="AM365" s="5">
        <v>10</v>
      </c>
      <c r="AN365" s="5">
        <v>11</v>
      </c>
      <c r="AO365" s="5"/>
      <c r="AP365" s="5">
        <v>1</v>
      </c>
      <c r="AQ365" s="5">
        <v>56</v>
      </c>
      <c r="AR365" s="5">
        <v>82</v>
      </c>
      <c r="AS365" s="5">
        <v>29</v>
      </c>
      <c r="AT365" s="5">
        <v>39</v>
      </c>
      <c r="AU365" s="5">
        <v>456</v>
      </c>
      <c r="AV365" s="5">
        <v>456</v>
      </c>
      <c r="AW365" s="5">
        <v>451</v>
      </c>
      <c r="AX365" s="5">
        <v>1196</v>
      </c>
      <c r="AY365" s="5">
        <v>310</v>
      </c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>
        <v>21</v>
      </c>
      <c r="BQ365" s="5"/>
      <c r="BR365" s="5"/>
      <c r="BS365" s="5">
        <v>10</v>
      </c>
      <c r="BT365" s="5">
        <v>1</v>
      </c>
      <c r="BU365" s="5">
        <v>25</v>
      </c>
      <c r="BV365" s="5">
        <v>20</v>
      </c>
      <c r="BW365" s="5"/>
      <c r="BX365" s="5">
        <v>2</v>
      </c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>
        <v>1</v>
      </c>
      <c r="CZ365" s="5">
        <v>35</v>
      </c>
      <c r="DA365" s="5">
        <v>19</v>
      </c>
      <c r="DB365" s="5">
        <v>38</v>
      </c>
      <c r="DC365" s="5">
        <v>10060</v>
      </c>
      <c r="DD365" s="5"/>
      <c r="DE365" s="5">
        <v>11</v>
      </c>
      <c r="DF365" s="5">
        <v>10</v>
      </c>
      <c r="DG365" s="5">
        <v>25</v>
      </c>
      <c r="DH365" s="5">
        <v>12</v>
      </c>
      <c r="DI365" s="5"/>
      <c r="DJ365" s="5">
        <v>6</v>
      </c>
      <c r="DK365" s="5">
        <v>9</v>
      </c>
      <c r="DL365" s="5">
        <v>5</v>
      </c>
      <c r="DM365" s="5">
        <v>10</v>
      </c>
      <c r="DN365" s="5">
        <v>14</v>
      </c>
      <c r="DO365" s="5">
        <v>12</v>
      </c>
      <c r="DP365" s="5">
        <v>2</v>
      </c>
      <c r="DQ365" s="5">
        <v>351</v>
      </c>
      <c r="DR365" s="5">
        <v>388</v>
      </c>
      <c r="DS365" s="5">
        <v>344</v>
      </c>
      <c r="DT365" s="5">
        <v>16.5</v>
      </c>
      <c r="DU365" s="5">
        <v>9</v>
      </c>
      <c r="DV365" s="5">
        <v>8</v>
      </c>
      <c r="DW365" s="5"/>
      <c r="DX365" s="5">
        <v>1</v>
      </c>
      <c r="DY365" s="5">
        <v>67</v>
      </c>
      <c r="DZ365" s="5">
        <v>58</v>
      </c>
      <c r="EA365" s="5">
        <v>21</v>
      </c>
      <c r="EB365" s="5">
        <v>31</v>
      </c>
      <c r="EC365" s="5">
        <v>10</v>
      </c>
      <c r="ED365" s="5">
        <v>13</v>
      </c>
      <c r="EE365" s="5"/>
      <c r="EF365" s="5">
        <v>1</v>
      </c>
      <c r="EG365" s="5">
        <v>56</v>
      </c>
      <c r="EH365" s="5">
        <v>81</v>
      </c>
      <c r="EI365" s="5">
        <v>40</v>
      </c>
      <c r="EJ365" s="5">
        <v>22</v>
      </c>
      <c r="EK365" s="5">
        <v>8</v>
      </c>
      <c r="EL365" s="5">
        <v>12</v>
      </c>
      <c r="EM365" s="5"/>
      <c r="EN365" s="5">
        <v>1</v>
      </c>
      <c r="EO365" s="5">
        <v>78</v>
      </c>
      <c r="EP365" s="5">
        <v>72</v>
      </c>
      <c r="EQ365" s="5">
        <v>46</v>
      </c>
      <c r="ER365" s="5">
        <v>41</v>
      </c>
    </row>
    <row r="366" spans="1:148" ht="15" x14ac:dyDescent="0.25">
      <c r="A366" s="4" t="s">
        <v>748</v>
      </c>
      <c r="B366" t="s">
        <v>22</v>
      </c>
      <c r="C366" t="s">
        <v>23</v>
      </c>
      <c r="D366" t="s">
        <v>742</v>
      </c>
      <c r="E366" t="s">
        <v>446</v>
      </c>
      <c r="F366" t="s">
        <v>749</v>
      </c>
      <c r="G366" t="s">
        <v>49</v>
      </c>
      <c r="H366" s="5">
        <v>18.59</v>
      </c>
      <c r="I366" s="5">
        <v>1046</v>
      </c>
      <c r="J366" s="9">
        <f t="shared" si="105"/>
        <v>-6.9311663479923515</v>
      </c>
      <c r="K366" s="9">
        <f t="shared" si="106"/>
        <v>1.1950286806883366</v>
      </c>
      <c r="L366" s="10">
        <f t="shared" si="112"/>
        <v>0.13384321223709369</v>
      </c>
      <c r="M366" s="10">
        <f t="shared" si="113"/>
        <v>0.5449330783938815</v>
      </c>
      <c r="N366" s="10">
        <f t="shared" si="114"/>
        <v>0.32122370936902483</v>
      </c>
      <c r="O366" s="10">
        <f t="shared" si="115"/>
        <v>0.34226190476190477</v>
      </c>
      <c r="P366" s="11">
        <f t="shared" si="107"/>
        <v>41.491395793499038</v>
      </c>
      <c r="Q366" s="10">
        <f t="shared" si="108"/>
        <v>3.5087719298245612E-2</v>
      </c>
      <c r="R366" s="10">
        <f t="shared" si="116"/>
        <v>0.15</v>
      </c>
      <c r="S366" s="10">
        <f t="shared" si="117"/>
        <v>0.3</v>
      </c>
      <c r="T366" s="10">
        <f t="shared" si="118"/>
        <v>0.99783080260303691</v>
      </c>
      <c r="U366" s="11">
        <f t="shared" si="109"/>
        <v>31</v>
      </c>
      <c r="V366" s="11">
        <f t="shared" si="110"/>
        <v>54</v>
      </c>
      <c r="W366" s="11">
        <f t="shared" si="119"/>
        <v>140</v>
      </c>
      <c r="X366" s="9">
        <f t="shared" si="120"/>
        <v>0.95602294455066916</v>
      </c>
      <c r="Y366" s="9">
        <f t="shared" si="121"/>
        <v>0</v>
      </c>
      <c r="Z366" s="10">
        <f t="shared" si="122"/>
        <v>0</v>
      </c>
      <c r="AA366" s="10"/>
      <c r="AB366" s="11">
        <f t="shared" si="123"/>
        <v>0</v>
      </c>
      <c r="AC366" s="11">
        <f t="shared" si="124"/>
        <v>248.56596558317401</v>
      </c>
      <c r="AD366" s="11">
        <f t="shared" si="111"/>
        <v>5.7361376673040159</v>
      </c>
      <c r="AE366" s="9">
        <f t="shared" si="125"/>
        <v>0.41025641025641024</v>
      </c>
      <c r="AF366" s="5">
        <v>29</v>
      </c>
      <c r="AG366" s="5">
        <v>25</v>
      </c>
      <c r="AH366" s="5">
        <v>52</v>
      </c>
      <c r="AI366" s="5">
        <v>9</v>
      </c>
      <c r="AJ366" s="5">
        <v>25</v>
      </c>
      <c r="AK366" s="5">
        <v>570</v>
      </c>
      <c r="AL366" s="5">
        <v>336</v>
      </c>
      <c r="AM366" s="5">
        <v>11</v>
      </c>
      <c r="AN366" s="5">
        <v>6</v>
      </c>
      <c r="AO366" s="5"/>
      <c r="AP366" s="5">
        <v>4</v>
      </c>
      <c r="AQ366" s="5">
        <v>78</v>
      </c>
      <c r="AR366" s="5">
        <v>78</v>
      </c>
      <c r="AS366" s="5">
        <v>44</v>
      </c>
      <c r="AT366" s="5">
        <v>42</v>
      </c>
      <c r="AU366" s="5">
        <v>461</v>
      </c>
      <c r="AV366" s="5">
        <v>460</v>
      </c>
      <c r="AW366" s="5">
        <v>388</v>
      </c>
      <c r="AX366" s="5">
        <v>1083</v>
      </c>
      <c r="AY366" s="5">
        <v>240</v>
      </c>
      <c r="AZ366" s="5">
        <v>3</v>
      </c>
      <c r="BA366" s="5">
        <v>1</v>
      </c>
      <c r="BB366" s="5"/>
      <c r="BC366" s="5">
        <v>1</v>
      </c>
      <c r="BD366" s="5"/>
      <c r="BE366" s="5">
        <v>5202</v>
      </c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>
        <v>8</v>
      </c>
      <c r="BQ366" s="5"/>
      <c r="BR366" s="5"/>
      <c r="BS366" s="5">
        <v>71</v>
      </c>
      <c r="BT366" s="5">
        <v>1</v>
      </c>
      <c r="BU366" s="5">
        <v>25</v>
      </c>
      <c r="BV366" s="5">
        <v>18</v>
      </c>
      <c r="BW366" s="5"/>
      <c r="BX366" s="5"/>
      <c r="BY366" s="5"/>
      <c r="BZ366" s="5">
        <v>1</v>
      </c>
      <c r="CA366" s="5">
        <v>39</v>
      </c>
      <c r="CB366" s="5"/>
      <c r="CC366" s="5">
        <v>8</v>
      </c>
      <c r="CD366" s="5">
        <v>13</v>
      </c>
      <c r="CE366" s="5">
        <v>23</v>
      </c>
      <c r="CF366" s="5">
        <v>16</v>
      </c>
      <c r="CG366" s="5">
        <v>14</v>
      </c>
      <c r="CH366" s="5">
        <v>16</v>
      </c>
      <c r="CI366" s="5">
        <v>1</v>
      </c>
      <c r="CJ366" s="5"/>
      <c r="CK366" s="5"/>
      <c r="CL366" s="5"/>
      <c r="CM366" s="5">
        <v>1</v>
      </c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>
        <v>1</v>
      </c>
      <c r="CZ366" s="5">
        <v>260</v>
      </c>
      <c r="DA366" s="5">
        <v>156</v>
      </c>
      <c r="DB366" s="5">
        <v>35</v>
      </c>
      <c r="DC366" s="5">
        <v>4220</v>
      </c>
      <c r="DD366" s="5">
        <v>1</v>
      </c>
      <c r="DE366" s="5">
        <v>7</v>
      </c>
      <c r="DF366" s="5">
        <v>6</v>
      </c>
      <c r="DG366" s="5">
        <v>20</v>
      </c>
      <c r="DH366" s="5">
        <v>3</v>
      </c>
      <c r="DI366" s="5"/>
      <c r="DJ366" s="5">
        <v>6</v>
      </c>
      <c r="DK366" s="5">
        <v>2</v>
      </c>
      <c r="DL366" s="5">
        <v>11</v>
      </c>
      <c r="DM366" s="5">
        <v>17</v>
      </c>
      <c r="DN366" s="5">
        <v>10</v>
      </c>
      <c r="DO366" s="5">
        <v>8</v>
      </c>
      <c r="DP366" s="5">
        <v>2</v>
      </c>
      <c r="DQ366" s="5">
        <v>434</v>
      </c>
      <c r="DR366" s="5">
        <v>467</v>
      </c>
      <c r="DS366" s="5">
        <v>428</v>
      </c>
      <c r="DT366" s="5">
        <v>18.5</v>
      </c>
      <c r="DU366" s="5">
        <v>4</v>
      </c>
      <c r="DV366" s="5">
        <v>16</v>
      </c>
      <c r="DW366" s="5"/>
      <c r="DX366" s="5">
        <v>4</v>
      </c>
      <c r="DY366" s="5">
        <v>40</v>
      </c>
      <c r="DZ366" s="5">
        <v>54</v>
      </c>
      <c r="EA366" s="5">
        <v>23</v>
      </c>
      <c r="EB366" s="5">
        <v>13</v>
      </c>
      <c r="EC366" s="5">
        <v>10</v>
      </c>
      <c r="ED366" s="5">
        <v>19</v>
      </c>
      <c r="EE366" s="5"/>
      <c r="EF366" s="5">
        <v>1</v>
      </c>
      <c r="EG366" s="5">
        <v>65</v>
      </c>
      <c r="EH366" s="5">
        <v>46</v>
      </c>
      <c r="EI366" s="5">
        <v>23</v>
      </c>
      <c r="EJ366" s="5">
        <v>34</v>
      </c>
      <c r="EK366" s="5">
        <v>6</v>
      </c>
      <c r="EL366" s="5">
        <v>19</v>
      </c>
      <c r="EM366" s="5"/>
      <c r="EN366" s="5">
        <v>2</v>
      </c>
      <c r="EO366" s="5">
        <v>92</v>
      </c>
      <c r="EP366" s="5">
        <v>94</v>
      </c>
      <c r="EQ366" s="5">
        <v>49</v>
      </c>
      <c r="ER366" s="5">
        <v>45</v>
      </c>
    </row>
    <row r="367" spans="1:148" ht="15" x14ac:dyDescent="0.25">
      <c r="A367" s="4" t="s">
        <v>750</v>
      </c>
      <c r="B367" t="s">
        <v>22</v>
      </c>
      <c r="C367" t="s">
        <v>23</v>
      </c>
      <c r="D367" t="s">
        <v>742</v>
      </c>
      <c r="E367" t="s">
        <v>446</v>
      </c>
      <c r="F367" t="s">
        <v>751</v>
      </c>
      <c r="G367" t="s">
        <v>35</v>
      </c>
      <c r="H367" s="5">
        <v>11.73</v>
      </c>
      <c r="I367" s="5">
        <v>129</v>
      </c>
      <c r="J367" s="9">
        <f t="shared" si="105"/>
        <v>-21.31782945736434</v>
      </c>
      <c r="K367" s="9">
        <f t="shared" si="106"/>
        <v>0</v>
      </c>
      <c r="L367" s="10">
        <f t="shared" si="112"/>
        <v>0.14728682170542637</v>
      </c>
      <c r="M367" s="10">
        <f t="shared" si="113"/>
        <v>0.51162790697674421</v>
      </c>
      <c r="N367" s="10">
        <f t="shared" si="114"/>
        <v>0.34108527131782945</v>
      </c>
      <c r="O367" s="10">
        <f t="shared" si="115"/>
        <v>0.36363636363636365</v>
      </c>
      <c r="P367" s="11">
        <f t="shared" si="107"/>
        <v>31.782945736434108</v>
      </c>
      <c r="Q367" s="10">
        <f t="shared" si="108"/>
        <v>4.5454545454545456E-2</v>
      </c>
      <c r="R367" s="10">
        <f t="shared" si="116"/>
        <v>0.33333333333333331</v>
      </c>
      <c r="S367" s="10">
        <f t="shared" si="117"/>
        <v>0.33333333333333331</v>
      </c>
      <c r="T367" s="10">
        <f t="shared" si="118"/>
        <v>1</v>
      </c>
      <c r="U367" s="11">
        <f t="shared" si="109"/>
        <v>3</v>
      </c>
      <c r="V367" s="11">
        <f t="shared" si="110"/>
        <v>11</v>
      </c>
      <c r="W367" s="11">
        <f t="shared" si="119"/>
        <v>19</v>
      </c>
      <c r="X367" s="9">
        <f t="shared" si="120"/>
        <v>0</v>
      </c>
      <c r="Y367" s="9">
        <f t="shared" si="121"/>
        <v>0</v>
      </c>
      <c r="Z367" s="10" t="e">
        <f t="shared" si="122"/>
        <v>#DIV/0!</v>
      </c>
      <c r="AA367" s="10"/>
      <c r="AB367" s="11">
        <f t="shared" si="123"/>
        <v>0</v>
      </c>
      <c r="AC367" s="11">
        <f t="shared" si="124"/>
        <v>0</v>
      </c>
      <c r="AD367" s="11">
        <f t="shared" si="111"/>
        <v>0</v>
      </c>
      <c r="AE367" s="9" t="e">
        <f t="shared" si="125"/>
        <v>#DIV/0!</v>
      </c>
      <c r="AF367" s="5">
        <v>1</v>
      </c>
      <c r="AG367" s="5">
        <v>4</v>
      </c>
      <c r="AH367" s="5">
        <v>8</v>
      </c>
      <c r="AI367" s="5">
        <v>3</v>
      </c>
      <c r="AJ367" s="5">
        <v>3</v>
      </c>
      <c r="AK367" s="5">
        <v>66</v>
      </c>
      <c r="AL367" s="5">
        <v>44</v>
      </c>
      <c r="AM367" s="5"/>
      <c r="AN367" s="5">
        <v>3</v>
      </c>
      <c r="AO367" s="5"/>
      <c r="AP367" s="5"/>
      <c r="AQ367" s="5">
        <v>18</v>
      </c>
      <c r="AR367" s="5">
        <v>18</v>
      </c>
      <c r="AS367" s="5">
        <v>10</v>
      </c>
      <c r="AT367" s="5">
        <v>11</v>
      </c>
      <c r="AU367" s="5">
        <v>55</v>
      </c>
      <c r="AV367" s="5">
        <v>55</v>
      </c>
      <c r="AW367" s="5">
        <v>52</v>
      </c>
      <c r="AX367" s="5">
        <v>184</v>
      </c>
      <c r="AY367" s="5">
        <v>39</v>
      </c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>
        <v>4</v>
      </c>
      <c r="BQ367" s="5"/>
      <c r="BR367" s="5"/>
      <c r="BS367" s="5">
        <v>1</v>
      </c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>
        <v>1</v>
      </c>
      <c r="CZ367" s="5"/>
      <c r="DA367" s="5"/>
      <c r="DB367" s="5">
        <v>7</v>
      </c>
      <c r="DC367" s="5">
        <v>570</v>
      </c>
      <c r="DD367" s="5"/>
      <c r="DE367" s="5"/>
      <c r="DF367" s="5"/>
      <c r="DG367" s="5">
        <v>3</v>
      </c>
      <c r="DH367" s="5">
        <v>1</v>
      </c>
      <c r="DI367" s="5"/>
      <c r="DJ367" s="5">
        <v>1</v>
      </c>
      <c r="DK367" s="5"/>
      <c r="DL367" s="5">
        <v>2</v>
      </c>
      <c r="DM367" s="5">
        <v>2</v>
      </c>
      <c r="DN367" s="5">
        <v>3</v>
      </c>
      <c r="DO367" s="5"/>
      <c r="DP367" s="5">
        <v>3</v>
      </c>
      <c r="DQ367" s="5">
        <v>41</v>
      </c>
      <c r="DR367" s="5">
        <v>45</v>
      </c>
      <c r="DS367" s="5">
        <v>39</v>
      </c>
      <c r="DT367" s="5"/>
      <c r="DU367" s="5">
        <v>3</v>
      </c>
      <c r="DV367" s="5">
        <v>5</v>
      </c>
      <c r="DW367" s="5"/>
      <c r="DX367" s="5"/>
      <c r="DY367" s="5">
        <v>9</v>
      </c>
      <c r="DZ367" s="5">
        <v>7</v>
      </c>
      <c r="EA367" s="5">
        <v>2</v>
      </c>
      <c r="EB367" s="5">
        <v>4</v>
      </c>
      <c r="EC367" s="5"/>
      <c r="ED367" s="5">
        <v>2</v>
      </c>
      <c r="EE367" s="5"/>
      <c r="EF367" s="5"/>
      <c r="EG367" s="5">
        <v>20</v>
      </c>
      <c r="EH367" s="5">
        <v>20</v>
      </c>
      <c r="EI367" s="5">
        <v>15</v>
      </c>
      <c r="EJ367" s="5">
        <v>10</v>
      </c>
      <c r="EK367" s="5"/>
      <c r="EL367" s="5">
        <v>4</v>
      </c>
      <c r="EM367" s="5"/>
      <c r="EN367" s="5"/>
      <c r="EO367" s="5">
        <v>9</v>
      </c>
      <c r="EP367" s="5">
        <v>9</v>
      </c>
      <c r="EQ367" s="5">
        <v>4</v>
      </c>
      <c r="ER367" s="5">
        <v>6</v>
      </c>
    </row>
    <row r="368" spans="1:148" ht="15" x14ac:dyDescent="0.25">
      <c r="A368" s="4" t="s">
        <v>752</v>
      </c>
      <c r="B368" t="s">
        <v>22</v>
      </c>
      <c r="C368" t="s">
        <v>23</v>
      </c>
      <c r="D368" t="s">
        <v>742</v>
      </c>
      <c r="E368" t="s">
        <v>446</v>
      </c>
      <c r="F368" t="s">
        <v>753</v>
      </c>
      <c r="G368" t="s">
        <v>35</v>
      </c>
      <c r="H368" s="5">
        <v>6.76</v>
      </c>
      <c r="I368" s="5">
        <v>157</v>
      </c>
      <c r="J368" s="9">
        <f t="shared" si="105"/>
        <v>-6.369426751592357</v>
      </c>
      <c r="K368" s="9">
        <f t="shared" si="106"/>
        <v>-3.1847133757961785</v>
      </c>
      <c r="L368" s="10">
        <f t="shared" si="112"/>
        <v>8.9171974522292988E-2</v>
      </c>
      <c r="M368" s="10">
        <f t="shared" si="113"/>
        <v>0.49681528662420382</v>
      </c>
      <c r="N368" s="10">
        <f t="shared" si="114"/>
        <v>0.4140127388535032</v>
      </c>
      <c r="O368" s="10">
        <f t="shared" si="115"/>
        <v>0.16923076923076924</v>
      </c>
      <c r="P368" s="11">
        <f t="shared" si="107"/>
        <v>50.318471337579616</v>
      </c>
      <c r="Q368" s="10">
        <f t="shared" si="108"/>
        <v>6.4102564102564097E-2</v>
      </c>
      <c r="R368" s="10">
        <f t="shared" si="116"/>
        <v>0.2</v>
      </c>
      <c r="S368" s="10">
        <f t="shared" si="117"/>
        <v>0.2</v>
      </c>
      <c r="T368" s="10">
        <f t="shared" si="118"/>
        <v>0.97802197802197799</v>
      </c>
      <c r="U368" s="11">
        <f t="shared" si="109"/>
        <v>2</v>
      </c>
      <c r="V368" s="11">
        <f t="shared" si="110"/>
        <v>6</v>
      </c>
      <c r="W368" s="11">
        <f t="shared" si="119"/>
        <v>14</v>
      </c>
      <c r="X368" s="9">
        <f t="shared" si="120"/>
        <v>0</v>
      </c>
      <c r="Y368" s="9">
        <f t="shared" si="121"/>
        <v>0</v>
      </c>
      <c r="Z368" s="10" t="e">
        <f t="shared" si="122"/>
        <v>#DIV/0!</v>
      </c>
      <c r="AA368" s="10"/>
      <c r="AB368" s="11">
        <f t="shared" si="123"/>
        <v>0</v>
      </c>
      <c r="AC368" s="11">
        <f t="shared" si="124"/>
        <v>0</v>
      </c>
      <c r="AD368" s="11">
        <f t="shared" si="111"/>
        <v>12.738853503184714</v>
      </c>
      <c r="AE368" s="9" t="e">
        <f t="shared" si="125"/>
        <v>#DIV/0!</v>
      </c>
      <c r="AF368" s="5">
        <v>1</v>
      </c>
      <c r="AG368" s="5">
        <v>2</v>
      </c>
      <c r="AH368" s="5">
        <v>8</v>
      </c>
      <c r="AI368" s="5"/>
      <c r="AJ368" s="5">
        <v>3</v>
      </c>
      <c r="AK368" s="5">
        <v>78</v>
      </c>
      <c r="AL368" s="5">
        <v>65</v>
      </c>
      <c r="AM368" s="5"/>
      <c r="AN368" s="5"/>
      <c r="AO368" s="5"/>
      <c r="AP368" s="5"/>
      <c r="AQ368" s="5">
        <v>20</v>
      </c>
      <c r="AR368" s="5">
        <v>17</v>
      </c>
      <c r="AS368" s="5">
        <v>16</v>
      </c>
      <c r="AT368" s="5">
        <v>9</v>
      </c>
      <c r="AU368" s="5">
        <v>91</v>
      </c>
      <c r="AV368" s="5">
        <v>89</v>
      </c>
      <c r="AW368" s="5">
        <v>89</v>
      </c>
      <c r="AX368" s="5">
        <v>838</v>
      </c>
      <c r="AY368" s="5">
        <v>220</v>
      </c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>
        <v>3</v>
      </c>
      <c r="BQ368" s="5"/>
      <c r="BR368" s="5"/>
      <c r="BS368" s="5">
        <v>4</v>
      </c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>
        <v>1</v>
      </c>
      <c r="CZ368" s="5"/>
      <c r="DA368" s="5"/>
      <c r="DB368" s="5">
        <v>5</v>
      </c>
      <c r="DC368" s="5">
        <v>205</v>
      </c>
      <c r="DD368" s="5"/>
      <c r="DE368" s="5">
        <v>2</v>
      </c>
      <c r="DF368" s="5">
        <v>2</v>
      </c>
      <c r="DG368" s="5">
        <v>5</v>
      </c>
      <c r="DH368" s="5">
        <v>1</v>
      </c>
      <c r="DI368" s="5"/>
      <c r="DJ368" s="5">
        <v>1</v>
      </c>
      <c r="DK368" s="5"/>
      <c r="DL368" s="5">
        <v>1</v>
      </c>
      <c r="DM368" s="5">
        <v>1</v>
      </c>
      <c r="DN368" s="5">
        <v>5</v>
      </c>
      <c r="DO368" s="5">
        <v>2</v>
      </c>
      <c r="DP368" s="5">
        <v>3</v>
      </c>
      <c r="DQ368" s="5">
        <v>79</v>
      </c>
      <c r="DR368" s="5">
        <v>89</v>
      </c>
      <c r="DS368" s="5">
        <v>74</v>
      </c>
      <c r="DT368" s="5">
        <v>2</v>
      </c>
      <c r="DU368" s="5">
        <v>1</v>
      </c>
      <c r="DV368" s="5"/>
      <c r="DW368" s="5"/>
      <c r="DX368" s="5"/>
      <c r="DY368" s="5">
        <v>16</v>
      </c>
      <c r="DZ368" s="5">
        <v>14</v>
      </c>
      <c r="EA368" s="5">
        <v>9</v>
      </c>
      <c r="EB368" s="5">
        <v>13</v>
      </c>
      <c r="EC368" s="5"/>
      <c r="ED368" s="5">
        <v>3</v>
      </c>
      <c r="EE368" s="5"/>
      <c r="EF368" s="5"/>
      <c r="EG368" s="5">
        <v>9</v>
      </c>
      <c r="EH368" s="5">
        <v>9</v>
      </c>
      <c r="EI368" s="5">
        <v>5</v>
      </c>
      <c r="EJ368" s="5">
        <v>6</v>
      </c>
      <c r="EK368" s="5">
        <v>1</v>
      </c>
      <c r="EL368" s="5">
        <v>3</v>
      </c>
      <c r="EM368" s="5"/>
      <c r="EN368" s="5"/>
      <c r="EO368" s="5">
        <v>11</v>
      </c>
      <c r="EP368" s="5">
        <v>8</v>
      </c>
      <c r="EQ368" s="5">
        <v>2</v>
      </c>
      <c r="ER368" s="5">
        <v>6</v>
      </c>
    </row>
    <row r="369" spans="1:148" ht="15" x14ac:dyDescent="0.25">
      <c r="A369" s="4" t="s">
        <v>754</v>
      </c>
      <c r="B369" t="s">
        <v>22</v>
      </c>
      <c r="C369" t="s">
        <v>23</v>
      </c>
      <c r="D369" t="s">
        <v>742</v>
      </c>
      <c r="E369" t="s">
        <v>446</v>
      </c>
      <c r="F369" t="s">
        <v>755</v>
      </c>
      <c r="G369" t="s">
        <v>49</v>
      </c>
      <c r="H369" s="5">
        <v>9.67</v>
      </c>
      <c r="I369" s="5">
        <v>715</v>
      </c>
      <c r="J369" s="9">
        <f t="shared" si="105"/>
        <v>-6.6433566433566433</v>
      </c>
      <c r="K369" s="9">
        <f t="shared" si="106"/>
        <v>-8.0419580419580416</v>
      </c>
      <c r="L369" s="10">
        <f t="shared" si="112"/>
        <v>0.14405594405594405</v>
      </c>
      <c r="M369" s="10">
        <f t="shared" si="113"/>
        <v>0.60419580419580421</v>
      </c>
      <c r="N369" s="10">
        <f t="shared" si="114"/>
        <v>0.25174825174825177</v>
      </c>
      <c r="O369" s="10">
        <f t="shared" si="115"/>
        <v>0.46111111111111114</v>
      </c>
      <c r="P369" s="11">
        <f t="shared" si="107"/>
        <v>35.66433566433566</v>
      </c>
      <c r="Q369" s="10">
        <f t="shared" si="108"/>
        <v>3.0092592592592591E-2</v>
      </c>
      <c r="R369" s="10">
        <f t="shared" si="116"/>
        <v>0.38461538461538464</v>
      </c>
      <c r="S369" s="10">
        <f t="shared" si="117"/>
        <v>0.53846153846153844</v>
      </c>
      <c r="T369" s="10">
        <f t="shared" si="118"/>
        <v>0.98832684824902728</v>
      </c>
      <c r="U369" s="11">
        <f t="shared" si="109"/>
        <v>13</v>
      </c>
      <c r="V369" s="11">
        <f t="shared" si="110"/>
        <v>28</v>
      </c>
      <c r="W369" s="11">
        <f t="shared" si="119"/>
        <v>103</v>
      </c>
      <c r="X369" s="9">
        <f t="shared" si="120"/>
        <v>0</v>
      </c>
      <c r="Y369" s="9">
        <f t="shared" si="121"/>
        <v>0</v>
      </c>
      <c r="Z369" s="10" t="e">
        <f t="shared" si="122"/>
        <v>#DIV/0!</v>
      </c>
      <c r="AA369" s="10"/>
      <c r="AB369" s="11">
        <f t="shared" si="123"/>
        <v>125</v>
      </c>
      <c r="AC369" s="11">
        <f t="shared" si="124"/>
        <v>289.51048951048955</v>
      </c>
      <c r="AD369" s="11">
        <f t="shared" si="111"/>
        <v>5.5944055944055942</v>
      </c>
      <c r="AE369" s="9" t="e">
        <f t="shared" si="125"/>
        <v>#DIV/0!</v>
      </c>
      <c r="AF369" s="5">
        <v>16</v>
      </c>
      <c r="AG369" s="5">
        <v>16</v>
      </c>
      <c r="AH369" s="5">
        <v>44</v>
      </c>
      <c r="AI369" s="5">
        <v>7</v>
      </c>
      <c r="AJ369" s="5">
        <v>20</v>
      </c>
      <c r="AK369" s="5">
        <v>432</v>
      </c>
      <c r="AL369" s="5">
        <v>180</v>
      </c>
      <c r="AM369" s="5">
        <v>5</v>
      </c>
      <c r="AN369" s="5">
        <v>4</v>
      </c>
      <c r="AO369" s="5"/>
      <c r="AP369" s="5"/>
      <c r="AQ369" s="5">
        <v>33</v>
      </c>
      <c r="AR369" s="5">
        <v>36</v>
      </c>
      <c r="AS369" s="5">
        <v>22</v>
      </c>
      <c r="AT369" s="5">
        <v>28</v>
      </c>
      <c r="AU369" s="5">
        <v>257</v>
      </c>
      <c r="AV369" s="5">
        <v>254</v>
      </c>
      <c r="AW369" s="5">
        <v>223</v>
      </c>
      <c r="AX369" s="5">
        <v>316</v>
      </c>
      <c r="AY369" s="5">
        <v>130</v>
      </c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>
        <v>1</v>
      </c>
      <c r="BU369" s="5">
        <v>28</v>
      </c>
      <c r="BV369" s="5">
        <v>17</v>
      </c>
      <c r="BW369" s="5"/>
      <c r="BX369" s="5">
        <v>2</v>
      </c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>
        <v>2</v>
      </c>
      <c r="CZ369" s="5">
        <v>207</v>
      </c>
      <c r="DA369" s="5">
        <v>105</v>
      </c>
      <c r="DB369" s="5">
        <v>23</v>
      </c>
      <c r="DC369" s="5">
        <v>1394</v>
      </c>
      <c r="DD369" s="5">
        <v>1</v>
      </c>
      <c r="DE369" s="5">
        <v>5</v>
      </c>
      <c r="DF369" s="5">
        <v>4</v>
      </c>
      <c r="DG369" s="5">
        <v>13</v>
      </c>
      <c r="DH369" s="5">
        <v>5</v>
      </c>
      <c r="DI369" s="5">
        <v>2</v>
      </c>
      <c r="DJ369" s="5">
        <v>5</v>
      </c>
      <c r="DK369" s="5">
        <v>5</v>
      </c>
      <c r="DL369" s="5">
        <v>9</v>
      </c>
      <c r="DM369" s="5">
        <v>14</v>
      </c>
      <c r="DN369" s="5">
        <v>9</v>
      </c>
      <c r="DO369" s="5">
        <v>6</v>
      </c>
      <c r="DP369" s="5">
        <v>3</v>
      </c>
      <c r="DQ369" s="5">
        <v>255</v>
      </c>
      <c r="DR369" s="5">
        <v>274</v>
      </c>
      <c r="DS369" s="5">
        <v>252</v>
      </c>
      <c r="DT369" s="5">
        <v>9</v>
      </c>
      <c r="DU369" s="5">
        <v>2</v>
      </c>
      <c r="DV369" s="5">
        <v>14</v>
      </c>
      <c r="DW369" s="5"/>
      <c r="DX369" s="5">
        <v>2</v>
      </c>
      <c r="DY369" s="5">
        <v>46</v>
      </c>
      <c r="DZ369" s="5">
        <v>27</v>
      </c>
      <c r="EA369" s="5">
        <v>17</v>
      </c>
      <c r="EB369" s="5">
        <v>28</v>
      </c>
      <c r="EC369" s="5">
        <v>1</v>
      </c>
      <c r="ED369" s="5">
        <v>9</v>
      </c>
      <c r="EE369" s="5"/>
      <c r="EF369" s="5">
        <v>1</v>
      </c>
      <c r="EG369" s="5">
        <v>40</v>
      </c>
      <c r="EH369" s="5">
        <v>54</v>
      </c>
      <c r="EI369" s="5">
        <v>23</v>
      </c>
      <c r="EJ369" s="5">
        <v>18</v>
      </c>
      <c r="EK369" s="5">
        <v>5</v>
      </c>
      <c r="EL369" s="5">
        <v>5</v>
      </c>
      <c r="EM369" s="5"/>
      <c r="EN369" s="5">
        <v>1</v>
      </c>
      <c r="EO369" s="5">
        <v>54</v>
      </c>
      <c r="EP369" s="5">
        <v>37</v>
      </c>
      <c r="EQ369" s="5">
        <v>15</v>
      </c>
      <c r="ER369" s="5">
        <v>26</v>
      </c>
    </row>
    <row r="370" spans="1:148" ht="15" x14ac:dyDescent="0.25">
      <c r="A370" s="4" t="s">
        <v>756</v>
      </c>
      <c r="B370" t="s">
        <v>22</v>
      </c>
      <c r="C370" t="s">
        <v>23</v>
      </c>
      <c r="D370" t="s">
        <v>742</v>
      </c>
      <c r="E370" t="s">
        <v>446</v>
      </c>
      <c r="F370" t="s">
        <v>757</v>
      </c>
      <c r="G370" t="s">
        <v>35</v>
      </c>
      <c r="H370" s="5">
        <v>11.05</v>
      </c>
      <c r="I370" s="5">
        <v>177</v>
      </c>
      <c r="J370" s="9">
        <f t="shared" si="105"/>
        <v>-14.124293785310735</v>
      </c>
      <c r="K370" s="9">
        <f t="shared" si="106"/>
        <v>-7.0621468926553677</v>
      </c>
      <c r="L370" s="10">
        <f t="shared" si="112"/>
        <v>0.15819209039548024</v>
      </c>
      <c r="M370" s="10">
        <f t="shared" si="113"/>
        <v>0.54802259887005644</v>
      </c>
      <c r="N370" s="10">
        <f t="shared" si="114"/>
        <v>0.29378531073446329</v>
      </c>
      <c r="O370" s="10">
        <f t="shared" si="115"/>
        <v>0.38461538461538464</v>
      </c>
      <c r="P370" s="11">
        <f t="shared" si="107"/>
        <v>42.93785310734463</v>
      </c>
      <c r="Q370" s="10">
        <f t="shared" si="108"/>
        <v>3.0927835051546393E-2</v>
      </c>
      <c r="R370" s="10">
        <f t="shared" si="116"/>
        <v>0.33333333333333331</v>
      </c>
      <c r="S370" s="10">
        <f t="shared" si="117"/>
        <v>0.33333333333333331</v>
      </c>
      <c r="T370" s="10">
        <f t="shared" si="118"/>
        <v>0.95652173913043481</v>
      </c>
      <c r="U370" s="11">
        <f t="shared" si="109"/>
        <v>6</v>
      </c>
      <c r="V370" s="11">
        <f t="shared" si="110"/>
        <v>14</v>
      </c>
      <c r="W370" s="11">
        <f t="shared" si="119"/>
        <v>28</v>
      </c>
      <c r="X370" s="9">
        <f t="shared" si="120"/>
        <v>0</v>
      </c>
      <c r="Y370" s="9">
        <f t="shared" si="121"/>
        <v>0</v>
      </c>
      <c r="Z370" s="10" t="e">
        <f t="shared" si="122"/>
        <v>#DIV/0!</v>
      </c>
      <c r="AA370" s="10"/>
      <c r="AB370" s="11">
        <f t="shared" si="123"/>
        <v>0</v>
      </c>
      <c r="AC370" s="11">
        <f t="shared" si="124"/>
        <v>0</v>
      </c>
      <c r="AD370" s="11">
        <f t="shared" si="111"/>
        <v>11.299435028248588</v>
      </c>
      <c r="AE370" s="9" t="e">
        <f t="shared" si="125"/>
        <v>#DIV/0!</v>
      </c>
      <c r="AF370" s="5">
        <v>3</v>
      </c>
      <c r="AG370" s="5">
        <v>2</v>
      </c>
      <c r="AH370" s="5">
        <v>11</v>
      </c>
      <c r="AI370" s="5">
        <v>4</v>
      </c>
      <c r="AJ370" s="5">
        <v>8</v>
      </c>
      <c r="AK370" s="5">
        <v>97</v>
      </c>
      <c r="AL370" s="5">
        <v>52</v>
      </c>
      <c r="AM370" s="5">
        <v>2</v>
      </c>
      <c r="AN370" s="5">
        <v>2</v>
      </c>
      <c r="AO370" s="5"/>
      <c r="AP370" s="5"/>
      <c r="AQ370" s="5">
        <v>9</v>
      </c>
      <c r="AR370" s="5">
        <v>8</v>
      </c>
      <c r="AS370" s="5">
        <v>5</v>
      </c>
      <c r="AT370" s="5">
        <v>5</v>
      </c>
      <c r="AU370" s="5">
        <v>92</v>
      </c>
      <c r="AV370" s="5">
        <v>88</v>
      </c>
      <c r="AW370" s="5">
        <v>64</v>
      </c>
      <c r="AX370" s="5">
        <v>112</v>
      </c>
      <c r="AY370" s="5">
        <v>33</v>
      </c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>
        <v>7</v>
      </c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>
        <v>1</v>
      </c>
      <c r="CZ370" s="5"/>
      <c r="DA370" s="5"/>
      <c r="DB370" s="5">
        <v>17</v>
      </c>
      <c r="DC370" s="5">
        <v>575</v>
      </c>
      <c r="DD370" s="5"/>
      <c r="DE370" s="5">
        <v>5</v>
      </c>
      <c r="DF370" s="5">
        <v>2</v>
      </c>
      <c r="DG370" s="5">
        <v>3</v>
      </c>
      <c r="DH370" s="5">
        <v>1</v>
      </c>
      <c r="DI370" s="5">
        <v>1</v>
      </c>
      <c r="DJ370" s="5"/>
      <c r="DK370" s="5"/>
      <c r="DL370" s="5"/>
      <c r="DM370" s="5">
        <v>1</v>
      </c>
      <c r="DN370" s="5">
        <v>3</v>
      </c>
      <c r="DO370" s="5">
        <v>1</v>
      </c>
      <c r="DP370" s="5">
        <v>2</v>
      </c>
      <c r="DQ370" s="5">
        <v>76</v>
      </c>
      <c r="DR370" s="5">
        <v>81</v>
      </c>
      <c r="DS370" s="5">
        <v>72</v>
      </c>
      <c r="DT370" s="5">
        <v>7</v>
      </c>
      <c r="DU370" s="5">
        <v>2</v>
      </c>
      <c r="DV370" s="5">
        <v>6</v>
      </c>
      <c r="DW370" s="5"/>
      <c r="DX370" s="5"/>
      <c r="DY370" s="5">
        <v>26</v>
      </c>
      <c r="DZ370" s="5">
        <v>15</v>
      </c>
      <c r="EA370" s="5">
        <v>11</v>
      </c>
      <c r="EB370" s="5">
        <v>8</v>
      </c>
      <c r="EC370" s="5">
        <v>1</v>
      </c>
      <c r="ED370" s="5">
        <v>4</v>
      </c>
      <c r="EE370" s="5"/>
      <c r="EF370" s="5"/>
      <c r="EG370" s="5">
        <v>13</v>
      </c>
      <c r="EH370" s="5">
        <v>14</v>
      </c>
      <c r="EI370" s="5">
        <v>8</v>
      </c>
      <c r="EJ370" s="5">
        <v>5</v>
      </c>
      <c r="EK370" s="5">
        <v>1</v>
      </c>
      <c r="EL370" s="5">
        <v>4</v>
      </c>
      <c r="EM370" s="5">
        <v>1</v>
      </c>
      <c r="EN370" s="5"/>
      <c r="EO370" s="5">
        <v>16</v>
      </c>
      <c r="EP370" s="5">
        <v>14</v>
      </c>
      <c r="EQ370" s="5">
        <v>1</v>
      </c>
      <c r="ER370" s="5">
        <v>12</v>
      </c>
    </row>
    <row r="371" spans="1:148" ht="15" x14ac:dyDescent="0.25">
      <c r="A371" s="4" t="s">
        <v>758</v>
      </c>
      <c r="B371" t="s">
        <v>22</v>
      </c>
      <c r="C371" t="s">
        <v>23</v>
      </c>
      <c r="D371" t="s">
        <v>742</v>
      </c>
      <c r="E371" t="s">
        <v>446</v>
      </c>
      <c r="F371" t="s">
        <v>759</v>
      </c>
      <c r="G371" t="s">
        <v>35</v>
      </c>
      <c r="H371" s="5">
        <v>7.89</v>
      </c>
      <c r="I371" s="5">
        <v>287</v>
      </c>
      <c r="J371" s="9">
        <f t="shared" si="105"/>
        <v>-12.195121951219512</v>
      </c>
      <c r="K371" s="9">
        <f t="shared" si="106"/>
        <v>-6.9686411149825789</v>
      </c>
      <c r="L371" s="10">
        <f t="shared" si="112"/>
        <v>0.12195121951219512</v>
      </c>
      <c r="M371" s="10">
        <f t="shared" si="113"/>
        <v>0.61324041811846686</v>
      </c>
      <c r="N371" s="10">
        <f t="shared" si="114"/>
        <v>0.26480836236933797</v>
      </c>
      <c r="O371" s="10">
        <f t="shared" si="115"/>
        <v>0.39473684210526316</v>
      </c>
      <c r="P371" s="11">
        <f t="shared" si="107"/>
        <v>47.038327526132406</v>
      </c>
      <c r="Q371" s="10">
        <f t="shared" si="108"/>
        <v>2.8409090909090908E-2</v>
      </c>
      <c r="R371" s="10">
        <f t="shared" si="116"/>
        <v>0.6</v>
      </c>
      <c r="S371" s="10">
        <f t="shared" si="117"/>
        <v>0.2</v>
      </c>
      <c r="T371" s="10">
        <f t="shared" si="118"/>
        <v>0.96212121212121215</v>
      </c>
      <c r="U371" s="11">
        <f t="shared" si="109"/>
        <v>2</v>
      </c>
      <c r="V371" s="11">
        <f t="shared" si="110"/>
        <v>10</v>
      </c>
      <c r="W371" s="11">
        <f t="shared" si="119"/>
        <v>35</v>
      </c>
      <c r="X371" s="9">
        <f t="shared" si="120"/>
        <v>0</v>
      </c>
      <c r="Y371" s="9">
        <f t="shared" si="121"/>
        <v>0</v>
      </c>
      <c r="Z371" s="10" t="e">
        <f t="shared" si="122"/>
        <v>#DIV/0!</v>
      </c>
      <c r="AA371" s="10"/>
      <c r="AB371" s="11">
        <f t="shared" si="123"/>
        <v>0</v>
      </c>
      <c r="AC371" s="11">
        <f t="shared" si="124"/>
        <v>24.390243902439025</v>
      </c>
      <c r="AD371" s="11">
        <f t="shared" si="111"/>
        <v>3.484320557491289</v>
      </c>
      <c r="AE371" s="9" t="e">
        <f t="shared" si="125"/>
        <v>#DIV/0!</v>
      </c>
      <c r="AF371" s="5">
        <v>5</v>
      </c>
      <c r="AG371" s="5">
        <v>5</v>
      </c>
      <c r="AH371" s="5">
        <v>20</v>
      </c>
      <c r="AI371" s="5"/>
      <c r="AJ371" s="5">
        <v>5</v>
      </c>
      <c r="AK371" s="5">
        <v>176</v>
      </c>
      <c r="AL371" s="5">
        <v>76</v>
      </c>
      <c r="AM371" s="5">
        <v>1</v>
      </c>
      <c r="AN371" s="5">
        <v>6</v>
      </c>
      <c r="AO371" s="5"/>
      <c r="AP371" s="5"/>
      <c r="AQ371" s="5">
        <v>20</v>
      </c>
      <c r="AR371" s="5">
        <v>36</v>
      </c>
      <c r="AS371" s="5">
        <v>13</v>
      </c>
      <c r="AT371" s="5">
        <v>22</v>
      </c>
      <c r="AU371" s="5">
        <v>132</v>
      </c>
      <c r="AV371" s="5">
        <v>127</v>
      </c>
      <c r="AW371" s="5">
        <v>39</v>
      </c>
      <c r="AX371" s="5">
        <v>531</v>
      </c>
      <c r="AY371" s="5">
        <v>84</v>
      </c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>
        <v>1</v>
      </c>
      <c r="BO371" s="5"/>
      <c r="BP371" s="5">
        <v>5</v>
      </c>
      <c r="BQ371" s="5"/>
      <c r="BR371" s="5"/>
      <c r="BS371" s="5">
        <v>3</v>
      </c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>
        <v>1</v>
      </c>
      <c r="CZ371" s="5">
        <v>7</v>
      </c>
      <c r="DA371" s="5">
        <v>30</v>
      </c>
      <c r="DB371" s="5">
        <v>17</v>
      </c>
      <c r="DC371" s="5">
        <v>850</v>
      </c>
      <c r="DD371" s="5"/>
      <c r="DE371" s="5">
        <v>3</v>
      </c>
      <c r="DF371" s="5">
        <v>1</v>
      </c>
      <c r="DG371" s="5">
        <v>5</v>
      </c>
      <c r="DH371" s="5">
        <v>3</v>
      </c>
      <c r="DI371" s="5"/>
      <c r="DJ371" s="5">
        <v>1</v>
      </c>
      <c r="DK371" s="5">
        <v>1</v>
      </c>
      <c r="DL371" s="5">
        <v>2</v>
      </c>
      <c r="DM371" s="5">
        <v>3</v>
      </c>
      <c r="DN371" s="5">
        <v>3</v>
      </c>
      <c r="DO371" s="5">
        <v>1</v>
      </c>
      <c r="DP371" s="5">
        <v>2</v>
      </c>
      <c r="DQ371" s="5">
        <v>135</v>
      </c>
      <c r="DR371" s="5">
        <v>150</v>
      </c>
      <c r="DS371" s="5">
        <v>133</v>
      </c>
      <c r="DT371" s="5">
        <v>6</v>
      </c>
      <c r="DU371" s="5"/>
      <c r="DV371" s="5">
        <v>2</v>
      </c>
      <c r="DW371" s="5"/>
      <c r="DX371" s="5">
        <v>1</v>
      </c>
      <c r="DY371" s="5">
        <v>49</v>
      </c>
      <c r="DZ371" s="5">
        <v>51</v>
      </c>
      <c r="EA371" s="5">
        <v>26</v>
      </c>
      <c r="EB371" s="5">
        <v>26</v>
      </c>
      <c r="EC371" s="5"/>
      <c r="ED371" s="5">
        <v>5</v>
      </c>
      <c r="EE371" s="5"/>
      <c r="EF371" s="5">
        <v>2</v>
      </c>
      <c r="EG371" s="5">
        <v>22</v>
      </c>
      <c r="EH371" s="5">
        <v>19</v>
      </c>
      <c r="EI371" s="5">
        <v>8</v>
      </c>
      <c r="EJ371" s="5">
        <v>12</v>
      </c>
      <c r="EK371" s="5">
        <v>1</v>
      </c>
      <c r="EL371" s="5">
        <v>3</v>
      </c>
      <c r="EM371" s="5"/>
      <c r="EN371" s="5"/>
      <c r="EO371" s="5">
        <v>21</v>
      </c>
      <c r="EP371" s="5">
        <v>23</v>
      </c>
      <c r="EQ371" s="5">
        <v>15</v>
      </c>
      <c r="ER371" s="5">
        <v>10</v>
      </c>
    </row>
    <row r="372" spans="1:148" ht="15" x14ac:dyDescent="0.25">
      <c r="A372" s="4" t="s">
        <v>760</v>
      </c>
      <c r="B372" t="s">
        <v>22</v>
      </c>
      <c r="C372" t="s">
        <v>23</v>
      </c>
      <c r="D372" t="s">
        <v>742</v>
      </c>
      <c r="E372" t="s">
        <v>446</v>
      </c>
      <c r="F372" t="s">
        <v>761</v>
      </c>
      <c r="G372" t="s">
        <v>35</v>
      </c>
      <c r="H372" s="5">
        <v>13.98</v>
      </c>
      <c r="I372" s="5">
        <v>381</v>
      </c>
      <c r="J372" s="9">
        <f t="shared" si="105"/>
        <v>-2.6246719160104988</v>
      </c>
      <c r="K372" s="9">
        <f t="shared" si="106"/>
        <v>10.498687664041995</v>
      </c>
      <c r="L372" s="10">
        <f t="shared" si="112"/>
        <v>0.17847769028871391</v>
      </c>
      <c r="M372" s="10">
        <f t="shared" si="113"/>
        <v>0.57217847769028873</v>
      </c>
      <c r="N372" s="10">
        <f t="shared" si="114"/>
        <v>0.24934383202099739</v>
      </c>
      <c r="O372" s="10">
        <f t="shared" si="115"/>
        <v>0.55789473684210522</v>
      </c>
      <c r="P372" s="11">
        <f t="shared" si="107"/>
        <v>36.482939632545929</v>
      </c>
      <c r="Q372" s="10">
        <f t="shared" si="108"/>
        <v>2.7522935779816515E-2</v>
      </c>
      <c r="R372" s="10">
        <f t="shared" si="116"/>
        <v>0.33333333333333331</v>
      </c>
      <c r="S372" s="10">
        <f t="shared" si="117"/>
        <v>0.5</v>
      </c>
      <c r="T372" s="10">
        <f t="shared" si="118"/>
        <v>0.99528301886792447</v>
      </c>
      <c r="U372" s="11">
        <f t="shared" si="109"/>
        <v>19</v>
      </c>
      <c r="V372" s="11">
        <f t="shared" si="110"/>
        <v>16</v>
      </c>
      <c r="W372" s="11">
        <f t="shared" si="119"/>
        <v>68</v>
      </c>
      <c r="X372" s="9">
        <f t="shared" si="120"/>
        <v>2.6246719160104988</v>
      </c>
      <c r="Y372" s="9">
        <f t="shared" si="121"/>
        <v>0</v>
      </c>
      <c r="Z372" s="10" t="e">
        <f t="shared" si="122"/>
        <v>#DIV/0!</v>
      </c>
      <c r="AA372" s="10"/>
      <c r="AB372" s="11">
        <f t="shared" si="123"/>
        <v>0</v>
      </c>
      <c r="AC372" s="11">
        <f t="shared" si="124"/>
        <v>157.48031496062993</v>
      </c>
      <c r="AD372" s="11">
        <f t="shared" si="111"/>
        <v>10.498687664041995</v>
      </c>
      <c r="AE372" s="9" t="e">
        <f t="shared" si="125"/>
        <v>#DIV/0!</v>
      </c>
      <c r="AF372" s="5">
        <v>15</v>
      </c>
      <c r="AG372" s="5">
        <v>11</v>
      </c>
      <c r="AH372" s="5">
        <v>23</v>
      </c>
      <c r="AI372" s="5">
        <v>4</v>
      </c>
      <c r="AJ372" s="5">
        <v>15</v>
      </c>
      <c r="AK372" s="5">
        <v>218</v>
      </c>
      <c r="AL372" s="5">
        <v>95</v>
      </c>
      <c r="AM372" s="5">
        <v>6</v>
      </c>
      <c r="AN372" s="5">
        <v>7</v>
      </c>
      <c r="AO372" s="5"/>
      <c r="AP372" s="5"/>
      <c r="AQ372" s="5">
        <v>44</v>
      </c>
      <c r="AR372" s="5">
        <v>21</v>
      </c>
      <c r="AS372" s="5">
        <v>12</v>
      </c>
      <c r="AT372" s="5">
        <v>9</v>
      </c>
      <c r="AU372" s="5">
        <v>212</v>
      </c>
      <c r="AV372" s="5">
        <v>211</v>
      </c>
      <c r="AW372" s="5">
        <v>155</v>
      </c>
      <c r="AX372" s="5">
        <v>251</v>
      </c>
      <c r="AY372" s="5">
        <v>60</v>
      </c>
      <c r="AZ372" s="5"/>
      <c r="BA372" s="5">
        <v>1</v>
      </c>
      <c r="BB372" s="5"/>
      <c r="BC372" s="5">
        <v>1</v>
      </c>
      <c r="BD372" s="5"/>
      <c r="BE372" s="5">
        <v>15377</v>
      </c>
      <c r="BF372" s="5"/>
      <c r="BG372" s="5">
        <v>1</v>
      </c>
      <c r="BH372" s="5"/>
      <c r="BI372" s="5"/>
      <c r="BJ372" s="5"/>
      <c r="BK372" s="5"/>
      <c r="BL372" s="5"/>
      <c r="BM372" s="5"/>
      <c r="BN372" s="5">
        <v>11</v>
      </c>
      <c r="BO372" s="5"/>
      <c r="BP372" s="5">
        <v>13</v>
      </c>
      <c r="BQ372" s="5"/>
      <c r="BR372" s="5"/>
      <c r="BS372" s="5">
        <v>7</v>
      </c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>
        <v>3</v>
      </c>
      <c r="CZ372" s="5">
        <v>60</v>
      </c>
      <c r="DA372" s="5">
        <v>73</v>
      </c>
      <c r="DB372" s="5">
        <v>44</v>
      </c>
      <c r="DC372" s="5">
        <v>67145</v>
      </c>
      <c r="DD372" s="5">
        <v>1</v>
      </c>
      <c r="DE372" s="5">
        <v>6</v>
      </c>
      <c r="DF372" s="5">
        <v>4</v>
      </c>
      <c r="DG372" s="5">
        <v>6</v>
      </c>
      <c r="DH372" s="5">
        <v>2</v>
      </c>
      <c r="DI372" s="5"/>
      <c r="DJ372" s="5">
        <v>3</v>
      </c>
      <c r="DK372" s="5">
        <v>2</v>
      </c>
      <c r="DL372" s="5">
        <v>8</v>
      </c>
      <c r="DM372" s="5">
        <v>11</v>
      </c>
      <c r="DN372" s="5">
        <v>3</v>
      </c>
      <c r="DO372" s="5">
        <v>1</v>
      </c>
      <c r="DP372" s="5">
        <v>2</v>
      </c>
      <c r="DQ372" s="5">
        <v>139</v>
      </c>
      <c r="DR372" s="5">
        <v>142</v>
      </c>
      <c r="DS372" s="5">
        <v>131</v>
      </c>
      <c r="DT372" s="5">
        <v>11</v>
      </c>
      <c r="DU372" s="5">
        <v>3</v>
      </c>
      <c r="DV372" s="5">
        <v>5</v>
      </c>
      <c r="DW372" s="5"/>
      <c r="DX372" s="5"/>
      <c r="DY372" s="5">
        <v>37</v>
      </c>
      <c r="DZ372" s="5">
        <v>24</v>
      </c>
      <c r="EA372" s="5">
        <v>6</v>
      </c>
      <c r="EB372" s="5">
        <v>10</v>
      </c>
      <c r="EC372" s="5">
        <v>6</v>
      </c>
      <c r="ED372" s="5">
        <v>3</v>
      </c>
      <c r="EE372" s="5"/>
      <c r="EF372" s="5">
        <v>2</v>
      </c>
      <c r="EG372" s="5">
        <v>27</v>
      </c>
      <c r="EH372" s="5">
        <v>37</v>
      </c>
      <c r="EI372" s="5">
        <v>13</v>
      </c>
      <c r="EJ372" s="5">
        <v>4</v>
      </c>
      <c r="EK372" s="5">
        <v>4</v>
      </c>
      <c r="EL372" s="5">
        <v>8</v>
      </c>
      <c r="EM372" s="5"/>
      <c r="EN372" s="5">
        <v>2</v>
      </c>
      <c r="EO372" s="5">
        <v>38</v>
      </c>
      <c r="EP372" s="5">
        <v>30</v>
      </c>
      <c r="EQ372" s="5">
        <v>12</v>
      </c>
      <c r="ER372" s="5">
        <v>4</v>
      </c>
    </row>
    <row r="373" spans="1:148" ht="15" x14ac:dyDescent="0.25">
      <c r="A373" s="4" t="s">
        <v>762</v>
      </c>
      <c r="B373" t="s">
        <v>22</v>
      </c>
      <c r="C373" t="s">
        <v>23</v>
      </c>
      <c r="D373" t="s">
        <v>742</v>
      </c>
      <c r="E373" t="s">
        <v>446</v>
      </c>
      <c r="F373" t="s">
        <v>763</v>
      </c>
      <c r="G373" t="s">
        <v>35</v>
      </c>
      <c r="H373" s="5">
        <v>11.73</v>
      </c>
      <c r="I373" s="5">
        <v>486</v>
      </c>
      <c r="J373" s="9">
        <f t="shared" si="105"/>
        <v>-6.6872427983539096</v>
      </c>
      <c r="K373" s="9">
        <f t="shared" si="106"/>
        <v>-3.0864197530864197</v>
      </c>
      <c r="L373" s="10">
        <f t="shared" si="112"/>
        <v>0.18106995884773663</v>
      </c>
      <c r="M373" s="10">
        <f t="shared" si="113"/>
        <v>0.57407407407407407</v>
      </c>
      <c r="N373" s="10">
        <f t="shared" si="114"/>
        <v>0.2448559670781893</v>
      </c>
      <c r="O373" s="10">
        <f t="shared" si="115"/>
        <v>0.55462184873949583</v>
      </c>
      <c r="P373" s="11">
        <f t="shared" si="107"/>
        <v>41.358024691358025</v>
      </c>
      <c r="Q373" s="10">
        <f t="shared" si="108"/>
        <v>2.5089605734767026E-2</v>
      </c>
      <c r="R373" s="10">
        <f t="shared" si="116"/>
        <v>0.5714285714285714</v>
      </c>
      <c r="S373" s="10">
        <f t="shared" si="117"/>
        <v>0.2857142857142857</v>
      </c>
      <c r="T373" s="10">
        <f t="shared" si="118"/>
        <v>0.98522167487684731</v>
      </c>
      <c r="U373" s="11">
        <f t="shared" si="109"/>
        <v>12</v>
      </c>
      <c r="V373" s="11">
        <f t="shared" si="110"/>
        <v>15</v>
      </c>
      <c r="W373" s="11">
        <f t="shared" si="119"/>
        <v>88</v>
      </c>
      <c r="X373" s="9">
        <f t="shared" si="120"/>
        <v>0</v>
      </c>
      <c r="Y373" s="9">
        <f t="shared" si="121"/>
        <v>0</v>
      </c>
      <c r="Z373" s="10" t="e">
        <f t="shared" si="122"/>
        <v>#DIV/0!</v>
      </c>
      <c r="AA373" s="10"/>
      <c r="AB373" s="11">
        <f t="shared" si="123"/>
        <v>0</v>
      </c>
      <c r="AC373" s="11">
        <f t="shared" si="124"/>
        <v>0</v>
      </c>
      <c r="AD373" s="11">
        <f t="shared" si="111"/>
        <v>6.1728395061728394</v>
      </c>
      <c r="AE373" s="9" t="e">
        <f t="shared" si="125"/>
        <v>#DIV/0!</v>
      </c>
      <c r="AF373" s="5">
        <v>13</v>
      </c>
      <c r="AG373" s="5">
        <v>13</v>
      </c>
      <c r="AH373" s="5">
        <v>36</v>
      </c>
      <c r="AI373" s="5">
        <v>4</v>
      </c>
      <c r="AJ373" s="5">
        <v>22</v>
      </c>
      <c r="AK373" s="5">
        <v>279</v>
      </c>
      <c r="AL373" s="5">
        <v>119</v>
      </c>
      <c r="AM373" s="5">
        <v>5</v>
      </c>
      <c r="AN373" s="5">
        <v>10</v>
      </c>
      <c r="AO373" s="5"/>
      <c r="AP373" s="5">
        <v>2</v>
      </c>
      <c r="AQ373" s="5">
        <v>22</v>
      </c>
      <c r="AR373" s="5">
        <v>21</v>
      </c>
      <c r="AS373" s="5">
        <v>8</v>
      </c>
      <c r="AT373" s="5">
        <v>12</v>
      </c>
      <c r="AU373" s="5">
        <v>203</v>
      </c>
      <c r="AV373" s="5">
        <v>200</v>
      </c>
      <c r="AW373" s="5">
        <v>157</v>
      </c>
      <c r="AX373" s="5">
        <v>381</v>
      </c>
      <c r="AY373" s="5">
        <v>77</v>
      </c>
      <c r="AZ373" s="5">
        <v>1</v>
      </c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>
        <v>7</v>
      </c>
      <c r="BQ373" s="5"/>
      <c r="BR373" s="5"/>
      <c r="BS373" s="5">
        <v>15</v>
      </c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>
        <v>1</v>
      </c>
      <c r="CZ373" s="5"/>
      <c r="DA373" s="5"/>
      <c r="DB373" s="5">
        <v>17</v>
      </c>
      <c r="DC373" s="5">
        <v>863</v>
      </c>
      <c r="DD373" s="5"/>
      <c r="DE373" s="5">
        <v>4</v>
      </c>
      <c r="DF373" s="5">
        <v>3</v>
      </c>
      <c r="DG373" s="5">
        <v>7</v>
      </c>
      <c r="DH373" s="5">
        <v>4</v>
      </c>
      <c r="DI373" s="5"/>
      <c r="DJ373" s="5">
        <v>2</v>
      </c>
      <c r="DK373" s="5">
        <v>2</v>
      </c>
      <c r="DL373" s="5">
        <v>3</v>
      </c>
      <c r="DM373" s="5">
        <v>4</v>
      </c>
      <c r="DN373" s="5">
        <v>4</v>
      </c>
      <c r="DO373" s="5">
        <v>2</v>
      </c>
      <c r="DP373" s="5">
        <v>2</v>
      </c>
      <c r="DQ373" s="5">
        <v>201</v>
      </c>
      <c r="DR373" s="5">
        <v>212</v>
      </c>
      <c r="DS373" s="5">
        <v>198</v>
      </c>
      <c r="DT373" s="5">
        <v>21</v>
      </c>
      <c r="DU373" s="5">
        <v>2</v>
      </c>
      <c r="DV373" s="5">
        <v>3</v>
      </c>
      <c r="DW373" s="5"/>
      <c r="DX373" s="5"/>
      <c r="DY373" s="5">
        <v>20</v>
      </c>
      <c r="DZ373" s="5">
        <v>24</v>
      </c>
      <c r="EA373" s="5">
        <v>13</v>
      </c>
      <c r="EB373" s="5">
        <v>7</v>
      </c>
      <c r="EC373" s="5">
        <v>2</v>
      </c>
      <c r="ED373" s="5">
        <v>8</v>
      </c>
      <c r="EE373" s="5"/>
      <c r="EF373" s="5">
        <v>1</v>
      </c>
      <c r="EG373" s="5">
        <v>29</v>
      </c>
      <c r="EH373" s="5">
        <v>28</v>
      </c>
      <c r="EI373" s="5">
        <v>18</v>
      </c>
      <c r="EJ373" s="5">
        <v>21</v>
      </c>
      <c r="EK373" s="5">
        <v>3</v>
      </c>
      <c r="EL373" s="5">
        <v>4</v>
      </c>
      <c r="EM373" s="5"/>
      <c r="EN373" s="5">
        <v>2</v>
      </c>
      <c r="EO373" s="5">
        <v>27</v>
      </c>
      <c r="EP373" s="5">
        <v>18</v>
      </c>
      <c r="EQ373" s="5">
        <v>8</v>
      </c>
      <c r="ER373" s="5">
        <v>13</v>
      </c>
    </row>
    <row r="374" spans="1:148" ht="15" x14ac:dyDescent="0.25">
      <c r="A374" s="4" t="s">
        <v>764</v>
      </c>
      <c r="B374" t="s">
        <v>22</v>
      </c>
      <c r="C374" t="s">
        <v>23</v>
      </c>
      <c r="D374" t="s">
        <v>742</v>
      </c>
      <c r="E374" t="s">
        <v>446</v>
      </c>
      <c r="F374" t="s">
        <v>765</v>
      </c>
      <c r="G374" t="s">
        <v>35</v>
      </c>
      <c r="H374" s="5">
        <v>3.68</v>
      </c>
      <c r="I374" s="5">
        <v>75</v>
      </c>
      <c r="J374" s="9">
        <f t="shared" si="105"/>
        <v>-13.333333333333334</v>
      </c>
      <c r="K374" s="9">
        <f t="shared" si="106"/>
        <v>-3.3333333333333335</v>
      </c>
      <c r="L374" s="10">
        <f t="shared" si="112"/>
        <v>0.16</v>
      </c>
      <c r="M374" s="10">
        <f t="shared" si="113"/>
        <v>0.58666666666666667</v>
      </c>
      <c r="N374" s="10">
        <f t="shared" si="114"/>
        <v>0.25333333333333335</v>
      </c>
      <c r="O374" s="10">
        <f t="shared" si="115"/>
        <v>0.57894736842105265</v>
      </c>
      <c r="P374" s="11">
        <f t="shared" si="107"/>
        <v>57.333333333333336</v>
      </c>
      <c r="Q374" s="10">
        <f t="shared" si="108"/>
        <v>2.2727272727272728E-2</v>
      </c>
      <c r="R374" s="10">
        <f t="shared" si="116"/>
        <v>1</v>
      </c>
      <c r="S374" s="10">
        <f t="shared" si="117"/>
        <v>1</v>
      </c>
      <c r="T374" s="10">
        <f t="shared" si="118"/>
        <v>1</v>
      </c>
      <c r="U374" s="11">
        <f t="shared" si="109"/>
        <v>0</v>
      </c>
      <c r="V374" s="11">
        <f t="shared" si="110"/>
        <v>3</v>
      </c>
      <c r="W374" s="11">
        <f t="shared" si="119"/>
        <v>12</v>
      </c>
      <c r="X374" s="9">
        <f t="shared" si="120"/>
        <v>0</v>
      </c>
      <c r="Y374" s="9">
        <f t="shared" si="121"/>
        <v>0</v>
      </c>
      <c r="Z374" s="10" t="e">
        <f t="shared" si="122"/>
        <v>#DIV/0!</v>
      </c>
      <c r="AA374" s="10"/>
      <c r="AB374" s="11">
        <f t="shared" si="123"/>
        <v>0</v>
      </c>
      <c r="AC374" s="11">
        <f t="shared" si="124"/>
        <v>0</v>
      </c>
      <c r="AD374" s="11">
        <f t="shared" si="111"/>
        <v>40</v>
      </c>
      <c r="AE374" s="9" t="e">
        <f t="shared" si="125"/>
        <v>#DIV/0!</v>
      </c>
      <c r="AF374" s="5"/>
      <c r="AG374" s="5">
        <v>2</v>
      </c>
      <c r="AH374" s="5">
        <v>9</v>
      </c>
      <c r="AI374" s="5"/>
      <c r="AJ374" s="5">
        <v>1</v>
      </c>
      <c r="AK374" s="5">
        <v>44</v>
      </c>
      <c r="AL374" s="5">
        <v>19</v>
      </c>
      <c r="AM374" s="5"/>
      <c r="AN374" s="5">
        <v>1</v>
      </c>
      <c r="AO374" s="5"/>
      <c r="AP374" s="5"/>
      <c r="AQ374" s="5">
        <v>3</v>
      </c>
      <c r="AR374" s="5">
        <v>14</v>
      </c>
      <c r="AS374" s="5">
        <v>1</v>
      </c>
      <c r="AT374" s="5">
        <v>7</v>
      </c>
      <c r="AU374" s="5">
        <v>43</v>
      </c>
      <c r="AV374" s="5">
        <v>43</v>
      </c>
      <c r="AW374" s="5">
        <v>33</v>
      </c>
      <c r="AX374" s="5">
        <v>95</v>
      </c>
      <c r="AY374" s="5">
        <v>34</v>
      </c>
      <c r="AZ374" s="5">
        <v>2</v>
      </c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>
        <v>3</v>
      </c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>
        <v>1</v>
      </c>
      <c r="CZ374" s="5"/>
      <c r="DA374" s="5"/>
      <c r="DB374" s="5">
        <v>2</v>
      </c>
      <c r="DC374" s="5">
        <v>58</v>
      </c>
      <c r="DD374" s="5"/>
      <c r="DE374" s="5">
        <v>4</v>
      </c>
      <c r="DF374" s="5">
        <v>3</v>
      </c>
      <c r="DG374" s="5">
        <v>1</v>
      </c>
      <c r="DH374" s="5">
        <v>1</v>
      </c>
      <c r="DI374" s="5"/>
      <c r="DJ374" s="5">
        <v>1</v>
      </c>
      <c r="DK374" s="5"/>
      <c r="DL374" s="5"/>
      <c r="DM374" s="5"/>
      <c r="DN374" s="5"/>
      <c r="DO374" s="5"/>
      <c r="DP374" s="5"/>
      <c r="DQ374" s="5">
        <v>43</v>
      </c>
      <c r="DR374" s="5">
        <v>44</v>
      </c>
      <c r="DS374" s="5">
        <v>42</v>
      </c>
      <c r="DT374" s="5"/>
      <c r="DU374" s="5"/>
      <c r="DV374" s="5"/>
      <c r="DW374" s="5"/>
      <c r="DX374" s="5"/>
      <c r="DY374" s="5">
        <v>8</v>
      </c>
      <c r="DZ374" s="5">
        <v>10</v>
      </c>
      <c r="EA374" s="5">
        <v>7</v>
      </c>
      <c r="EB374" s="5">
        <v>5</v>
      </c>
      <c r="EC374" s="5"/>
      <c r="ED374" s="5">
        <v>2</v>
      </c>
      <c r="EE374" s="5"/>
      <c r="EF374" s="5"/>
      <c r="EG374" s="5">
        <v>3</v>
      </c>
      <c r="EH374" s="5">
        <v>8</v>
      </c>
      <c r="EI374" s="5">
        <v>6</v>
      </c>
      <c r="EJ374" s="5">
        <v>1</v>
      </c>
      <c r="EK374" s="5"/>
      <c r="EL374" s="5">
        <v>1</v>
      </c>
      <c r="EM374" s="5"/>
      <c r="EN374" s="5"/>
      <c r="EO374" s="5">
        <v>13</v>
      </c>
      <c r="EP374" s="5">
        <v>11</v>
      </c>
      <c r="EQ374" s="5">
        <v>6</v>
      </c>
      <c r="ER374" s="5">
        <v>8</v>
      </c>
    </row>
    <row r="375" spans="1:148" ht="15" x14ac:dyDescent="0.25">
      <c r="A375" s="4" t="s">
        <v>766</v>
      </c>
      <c r="B375" t="s">
        <v>22</v>
      </c>
      <c r="C375" t="s">
        <v>23</v>
      </c>
      <c r="D375" t="s">
        <v>742</v>
      </c>
      <c r="E375" t="s">
        <v>446</v>
      </c>
      <c r="F375" t="s">
        <v>767</v>
      </c>
      <c r="G375" t="s">
        <v>35</v>
      </c>
      <c r="H375" s="5">
        <v>6.89</v>
      </c>
      <c r="I375" s="5">
        <v>362</v>
      </c>
      <c r="J375" s="9">
        <f t="shared" si="105"/>
        <v>-10.359116022099448</v>
      </c>
      <c r="K375" s="9">
        <f t="shared" si="106"/>
        <v>-1.3812154696132597</v>
      </c>
      <c r="L375" s="10">
        <f t="shared" si="112"/>
        <v>0.15745856353591159</v>
      </c>
      <c r="M375" s="10">
        <f t="shared" si="113"/>
        <v>0.60497237569060769</v>
      </c>
      <c r="N375" s="10">
        <f t="shared" si="114"/>
        <v>0.23756906077348067</v>
      </c>
      <c r="O375" s="10">
        <f t="shared" si="115"/>
        <v>0.46511627906976744</v>
      </c>
      <c r="P375" s="11">
        <f t="shared" si="107"/>
        <v>34.806629834254146</v>
      </c>
      <c r="Q375" s="10">
        <f t="shared" si="108"/>
        <v>3.1963470319634701E-2</v>
      </c>
      <c r="R375" s="10">
        <f t="shared" si="116"/>
        <v>0.42857142857142855</v>
      </c>
      <c r="S375" s="10">
        <f t="shared" si="117"/>
        <v>0.7142857142857143</v>
      </c>
      <c r="T375" s="10">
        <f t="shared" si="118"/>
        <v>0.97385620915032678</v>
      </c>
      <c r="U375" s="11">
        <f t="shared" si="109"/>
        <v>6</v>
      </c>
      <c r="V375" s="11">
        <f t="shared" si="110"/>
        <v>17</v>
      </c>
      <c r="W375" s="11">
        <f t="shared" si="119"/>
        <v>57</v>
      </c>
      <c r="X375" s="9">
        <f t="shared" si="120"/>
        <v>0</v>
      </c>
      <c r="Y375" s="9">
        <f t="shared" si="121"/>
        <v>0</v>
      </c>
      <c r="Z375" s="10" t="e">
        <f t="shared" si="122"/>
        <v>#DIV/0!</v>
      </c>
      <c r="AA375" s="10"/>
      <c r="AB375" s="11">
        <f t="shared" si="123"/>
        <v>0</v>
      </c>
      <c r="AC375" s="11">
        <f t="shared" si="124"/>
        <v>66.298342541436455</v>
      </c>
      <c r="AD375" s="11">
        <f t="shared" si="111"/>
        <v>2.7624309392265194</v>
      </c>
      <c r="AE375" s="9" t="e">
        <f t="shared" si="125"/>
        <v>#DIV/0!</v>
      </c>
      <c r="AF375" s="5">
        <v>6</v>
      </c>
      <c r="AG375" s="5">
        <v>11</v>
      </c>
      <c r="AH375" s="5">
        <v>18</v>
      </c>
      <c r="AI375" s="5">
        <v>5</v>
      </c>
      <c r="AJ375" s="5">
        <v>17</v>
      </c>
      <c r="AK375" s="5">
        <v>219</v>
      </c>
      <c r="AL375" s="5">
        <v>86</v>
      </c>
      <c r="AM375" s="5"/>
      <c r="AN375" s="5">
        <v>4</v>
      </c>
      <c r="AO375" s="5"/>
      <c r="AP375" s="5">
        <v>2</v>
      </c>
      <c r="AQ375" s="5">
        <v>30</v>
      </c>
      <c r="AR375" s="5">
        <v>27</v>
      </c>
      <c r="AS375" s="5">
        <v>20</v>
      </c>
      <c r="AT375" s="5">
        <v>11</v>
      </c>
      <c r="AU375" s="5">
        <v>153</v>
      </c>
      <c r="AV375" s="5">
        <v>149</v>
      </c>
      <c r="AW375" s="5">
        <v>117</v>
      </c>
      <c r="AX375" s="5">
        <v>635</v>
      </c>
      <c r="AY375" s="5">
        <v>63</v>
      </c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>
        <v>4</v>
      </c>
      <c r="BO375" s="5"/>
      <c r="BP375" s="5">
        <v>6</v>
      </c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>
        <v>1</v>
      </c>
      <c r="CZ375" s="5">
        <v>24</v>
      </c>
      <c r="DA375" s="5">
        <v>18</v>
      </c>
      <c r="DB375" s="5">
        <v>15</v>
      </c>
      <c r="DC375" s="5">
        <v>288</v>
      </c>
      <c r="DD375" s="5"/>
      <c r="DE375" s="5">
        <v>1</v>
      </c>
      <c r="DF375" s="5">
        <v>1</v>
      </c>
      <c r="DG375" s="5">
        <v>7</v>
      </c>
      <c r="DH375" s="5">
        <v>3</v>
      </c>
      <c r="DI375" s="5"/>
      <c r="DJ375" s="5">
        <v>5</v>
      </c>
      <c r="DK375" s="5">
        <v>2</v>
      </c>
      <c r="DL375" s="5">
        <v>5</v>
      </c>
      <c r="DM375" s="5">
        <v>7</v>
      </c>
      <c r="DN375" s="5">
        <v>2</v>
      </c>
      <c r="DO375" s="5">
        <v>1</v>
      </c>
      <c r="DP375" s="5">
        <v>1</v>
      </c>
      <c r="DQ375" s="5">
        <v>126</v>
      </c>
      <c r="DR375" s="5">
        <v>135</v>
      </c>
      <c r="DS375" s="5">
        <v>124</v>
      </c>
      <c r="DT375" s="5">
        <v>10.5</v>
      </c>
      <c r="DU375" s="5">
        <v>2</v>
      </c>
      <c r="DV375" s="5">
        <v>5</v>
      </c>
      <c r="DW375" s="5"/>
      <c r="DX375" s="5">
        <v>1</v>
      </c>
      <c r="DY375" s="5">
        <v>26</v>
      </c>
      <c r="DZ375" s="5">
        <v>19</v>
      </c>
      <c r="EA375" s="5">
        <v>6</v>
      </c>
      <c r="EB375" s="5">
        <v>10</v>
      </c>
      <c r="EC375" s="5">
        <v>2</v>
      </c>
      <c r="ED375" s="5">
        <v>6</v>
      </c>
      <c r="EE375" s="5"/>
      <c r="EF375" s="5"/>
      <c r="EG375" s="5">
        <v>27</v>
      </c>
      <c r="EH375" s="5">
        <v>29</v>
      </c>
      <c r="EI375" s="5">
        <v>12</v>
      </c>
      <c r="EJ375" s="5">
        <v>15</v>
      </c>
      <c r="EK375" s="5">
        <v>2</v>
      </c>
      <c r="EL375" s="5">
        <v>6</v>
      </c>
      <c r="EM375" s="5"/>
      <c r="EN375" s="5"/>
      <c r="EO375" s="5">
        <v>28</v>
      </c>
      <c r="EP375" s="5">
        <v>21</v>
      </c>
      <c r="EQ375" s="5">
        <v>10</v>
      </c>
      <c r="ER375" s="5">
        <v>14</v>
      </c>
    </row>
    <row r="376" spans="1:148" ht="15" x14ac:dyDescent="0.25">
      <c r="A376" s="4" t="s">
        <v>768</v>
      </c>
      <c r="B376" t="s">
        <v>22</v>
      </c>
      <c r="C376" t="s">
        <v>23</v>
      </c>
      <c r="D376" t="s">
        <v>742</v>
      </c>
      <c r="E376" t="s">
        <v>446</v>
      </c>
      <c r="F376" t="s">
        <v>769</v>
      </c>
      <c r="G376" t="s">
        <v>49</v>
      </c>
      <c r="H376" s="5">
        <v>22.09</v>
      </c>
      <c r="I376" s="5">
        <v>765</v>
      </c>
      <c r="J376" s="9">
        <f t="shared" si="105"/>
        <v>-11.111111111111111</v>
      </c>
      <c r="K376" s="9">
        <f t="shared" si="106"/>
        <v>13.071895424836601</v>
      </c>
      <c r="L376" s="10">
        <f t="shared" si="112"/>
        <v>0.11503267973856209</v>
      </c>
      <c r="M376" s="10">
        <f t="shared" si="113"/>
        <v>0.52679738562091505</v>
      </c>
      <c r="N376" s="10">
        <f t="shared" si="114"/>
        <v>0.35816993464052288</v>
      </c>
      <c r="O376" s="10">
        <f t="shared" si="115"/>
        <v>0.25547445255474455</v>
      </c>
      <c r="P376" s="11">
        <f t="shared" si="107"/>
        <v>41.96078431372549</v>
      </c>
      <c r="Q376" s="10">
        <f t="shared" si="108"/>
        <v>7.1960297766749379E-2</v>
      </c>
      <c r="R376" s="10">
        <f t="shared" si="116"/>
        <v>0.48275862068965519</v>
      </c>
      <c r="S376" s="10">
        <f t="shared" si="117"/>
        <v>0.48275862068965519</v>
      </c>
      <c r="T376" s="10">
        <f t="shared" si="118"/>
        <v>1</v>
      </c>
      <c r="U376" s="11">
        <f t="shared" si="109"/>
        <v>15</v>
      </c>
      <c r="V376" s="11">
        <f t="shared" si="110"/>
        <v>36</v>
      </c>
      <c r="W376" s="11">
        <f t="shared" si="119"/>
        <v>88</v>
      </c>
      <c r="X376" s="9">
        <f t="shared" si="120"/>
        <v>0</v>
      </c>
      <c r="Y376" s="9">
        <f t="shared" si="121"/>
        <v>0</v>
      </c>
      <c r="Z376" s="10" t="e">
        <f t="shared" si="122"/>
        <v>#DIV/0!</v>
      </c>
      <c r="AA376" s="10"/>
      <c r="AB376" s="11">
        <f t="shared" si="123"/>
        <v>166.66666666666666</v>
      </c>
      <c r="AC376" s="11">
        <f t="shared" si="124"/>
        <v>172.54901960784312</v>
      </c>
      <c r="AD376" s="11">
        <f t="shared" si="111"/>
        <v>6.5359477124183005</v>
      </c>
      <c r="AE376" s="9" t="e">
        <f t="shared" si="125"/>
        <v>#DIV/0!</v>
      </c>
      <c r="AF376" s="5">
        <v>11</v>
      </c>
      <c r="AG376" s="5">
        <v>12</v>
      </c>
      <c r="AH376" s="5">
        <v>41</v>
      </c>
      <c r="AI376" s="5">
        <v>6</v>
      </c>
      <c r="AJ376" s="5">
        <v>18</v>
      </c>
      <c r="AK376" s="5">
        <v>403</v>
      </c>
      <c r="AL376" s="5">
        <v>274</v>
      </c>
      <c r="AM376" s="5">
        <v>2</v>
      </c>
      <c r="AN376" s="5">
        <v>13</v>
      </c>
      <c r="AO376" s="5"/>
      <c r="AP376" s="5">
        <v>1</v>
      </c>
      <c r="AQ376" s="5">
        <v>57</v>
      </c>
      <c r="AR376" s="5">
        <v>58</v>
      </c>
      <c r="AS376" s="5">
        <v>29</v>
      </c>
      <c r="AT376" s="5">
        <v>33</v>
      </c>
      <c r="AU376" s="5">
        <v>365</v>
      </c>
      <c r="AV376" s="5">
        <v>365</v>
      </c>
      <c r="AW376" s="5">
        <v>198</v>
      </c>
      <c r="AX376" s="5">
        <v>525</v>
      </c>
      <c r="AY376" s="5">
        <v>176</v>
      </c>
      <c r="AZ376" s="5"/>
      <c r="BA376" s="5"/>
      <c r="BB376" s="5"/>
      <c r="BC376" s="5">
        <v>1</v>
      </c>
      <c r="BD376" s="5"/>
      <c r="BE376" s="5">
        <v>7023</v>
      </c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>
        <v>9</v>
      </c>
      <c r="BQ376" s="5"/>
      <c r="BR376" s="5"/>
      <c r="BS376" s="5"/>
      <c r="BT376" s="5">
        <v>1</v>
      </c>
      <c r="BU376" s="5">
        <v>25</v>
      </c>
      <c r="BV376" s="5">
        <v>13</v>
      </c>
      <c r="BW376" s="5"/>
      <c r="BX376" s="5">
        <v>2</v>
      </c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>
        <v>2</v>
      </c>
      <c r="CZ376" s="5">
        <v>132</v>
      </c>
      <c r="DA376" s="5">
        <v>95</v>
      </c>
      <c r="DB376" s="5">
        <v>49</v>
      </c>
      <c r="DC376" s="5">
        <v>4684</v>
      </c>
      <c r="DD376" s="5"/>
      <c r="DE376" s="5">
        <v>6</v>
      </c>
      <c r="DF376" s="5">
        <v>5</v>
      </c>
      <c r="DG376" s="5">
        <v>29</v>
      </c>
      <c r="DH376" s="5">
        <v>14</v>
      </c>
      <c r="DI376" s="5">
        <v>2</v>
      </c>
      <c r="DJ376" s="5">
        <v>12</v>
      </c>
      <c r="DK376" s="5">
        <v>10</v>
      </c>
      <c r="DL376" s="5">
        <v>4</v>
      </c>
      <c r="DM376" s="5">
        <v>6</v>
      </c>
      <c r="DN376" s="5">
        <v>17</v>
      </c>
      <c r="DO376" s="5">
        <v>11</v>
      </c>
      <c r="DP376" s="5">
        <v>6</v>
      </c>
      <c r="DQ376" s="5">
        <v>321</v>
      </c>
      <c r="DR376" s="5">
        <v>339</v>
      </c>
      <c r="DS376" s="5">
        <v>308</v>
      </c>
      <c r="DT376" s="5">
        <v>13.5</v>
      </c>
      <c r="DU376" s="5">
        <v>4</v>
      </c>
      <c r="DV376" s="5">
        <v>13</v>
      </c>
      <c r="DW376" s="5"/>
      <c r="DX376" s="5">
        <v>1</v>
      </c>
      <c r="DY376" s="5">
        <v>44</v>
      </c>
      <c r="DZ376" s="5">
        <v>64</v>
      </c>
      <c r="EA376" s="5">
        <v>32</v>
      </c>
      <c r="EB376" s="5">
        <v>22</v>
      </c>
      <c r="EC376" s="5">
        <v>6</v>
      </c>
      <c r="ED376" s="5">
        <v>11</v>
      </c>
      <c r="EE376" s="5">
        <v>1</v>
      </c>
      <c r="EF376" s="5">
        <v>1</v>
      </c>
      <c r="EG376" s="5">
        <v>55</v>
      </c>
      <c r="EH376" s="5">
        <v>61</v>
      </c>
      <c r="EI376" s="5">
        <v>26</v>
      </c>
      <c r="EJ376" s="5">
        <v>22</v>
      </c>
      <c r="EK376" s="5">
        <v>3</v>
      </c>
      <c r="EL376" s="5">
        <v>12</v>
      </c>
      <c r="EM376" s="5"/>
      <c r="EN376" s="5"/>
      <c r="EO376" s="5">
        <v>51</v>
      </c>
      <c r="EP376" s="5">
        <v>85</v>
      </c>
      <c r="EQ376" s="5">
        <v>48</v>
      </c>
      <c r="ER376" s="5">
        <v>18</v>
      </c>
    </row>
    <row r="377" spans="1:148" ht="15" x14ac:dyDescent="0.25">
      <c r="A377" s="4" t="s">
        <v>770</v>
      </c>
      <c r="B377" t="s">
        <v>22</v>
      </c>
      <c r="C377" t="s">
        <v>23</v>
      </c>
      <c r="D377" t="s">
        <v>742</v>
      </c>
      <c r="E377" t="s">
        <v>446</v>
      </c>
      <c r="F377" t="s">
        <v>771</v>
      </c>
      <c r="G377" t="s">
        <v>35</v>
      </c>
      <c r="H377" s="5">
        <v>14.49</v>
      </c>
      <c r="I377" s="5">
        <v>374</v>
      </c>
      <c r="J377" s="9">
        <f t="shared" si="105"/>
        <v>-2.0053475935828877</v>
      </c>
      <c r="K377" s="9">
        <f t="shared" si="106"/>
        <v>7.3529411764705879</v>
      </c>
      <c r="L377" s="10">
        <f t="shared" si="112"/>
        <v>0.12032085561497326</v>
      </c>
      <c r="M377" s="10">
        <f t="shared" si="113"/>
        <v>0.57754010695187163</v>
      </c>
      <c r="N377" s="10">
        <f t="shared" si="114"/>
        <v>0.30213903743315507</v>
      </c>
      <c r="O377" s="10">
        <f t="shared" si="115"/>
        <v>0.35398230088495575</v>
      </c>
      <c r="P377" s="11">
        <f t="shared" si="107"/>
        <v>41.711229946524064</v>
      </c>
      <c r="Q377" s="10">
        <f t="shared" si="108"/>
        <v>7.407407407407407E-2</v>
      </c>
      <c r="R377" s="10">
        <f t="shared" si="116"/>
        <v>0.625</v>
      </c>
      <c r="S377" s="10">
        <f t="shared" si="117"/>
        <v>0.5</v>
      </c>
      <c r="T377" s="10">
        <f t="shared" si="118"/>
        <v>0.98245614035087714</v>
      </c>
      <c r="U377" s="11">
        <f t="shared" si="109"/>
        <v>13</v>
      </c>
      <c r="V377" s="11">
        <f t="shared" si="110"/>
        <v>12</v>
      </c>
      <c r="W377" s="11">
        <f t="shared" si="119"/>
        <v>45</v>
      </c>
      <c r="X377" s="9">
        <f t="shared" si="120"/>
        <v>2.6737967914438503</v>
      </c>
      <c r="Y377" s="9">
        <f t="shared" si="121"/>
        <v>0</v>
      </c>
      <c r="Z377" s="10" t="e">
        <f t="shared" si="122"/>
        <v>#DIV/0!</v>
      </c>
      <c r="AA377" s="10"/>
      <c r="AB377" s="11">
        <f t="shared" si="123"/>
        <v>222.2222222222222</v>
      </c>
      <c r="AC377" s="11">
        <f t="shared" si="124"/>
        <v>0</v>
      </c>
      <c r="AD377" s="11">
        <f t="shared" si="111"/>
        <v>5.3475935828877006</v>
      </c>
      <c r="AE377" s="9" t="e">
        <f t="shared" si="125"/>
        <v>#DIV/0!</v>
      </c>
      <c r="AF377" s="5">
        <v>8</v>
      </c>
      <c r="AG377" s="5">
        <v>9</v>
      </c>
      <c r="AH377" s="5">
        <v>22</v>
      </c>
      <c r="AI377" s="5">
        <v>1</v>
      </c>
      <c r="AJ377" s="5">
        <v>5</v>
      </c>
      <c r="AK377" s="5">
        <v>216</v>
      </c>
      <c r="AL377" s="5">
        <v>113</v>
      </c>
      <c r="AM377" s="5">
        <v>2</v>
      </c>
      <c r="AN377" s="5">
        <v>4</v>
      </c>
      <c r="AO377" s="5"/>
      <c r="AP377" s="5"/>
      <c r="AQ377" s="5">
        <v>32</v>
      </c>
      <c r="AR377" s="5">
        <v>22</v>
      </c>
      <c r="AS377" s="5">
        <v>13</v>
      </c>
      <c r="AT377" s="5">
        <v>11</v>
      </c>
      <c r="AU377" s="5">
        <v>171</v>
      </c>
      <c r="AV377" s="5">
        <v>168</v>
      </c>
      <c r="AW377" s="5">
        <v>154</v>
      </c>
      <c r="AX377" s="5">
        <v>455</v>
      </c>
      <c r="AY377" s="5">
        <v>113</v>
      </c>
      <c r="AZ377" s="5"/>
      <c r="BA377" s="5">
        <v>1</v>
      </c>
      <c r="BB377" s="5"/>
      <c r="BC377" s="5">
        <v>1</v>
      </c>
      <c r="BD377" s="5"/>
      <c r="BE377" s="5">
        <v>6633</v>
      </c>
      <c r="BF377" s="5"/>
      <c r="BG377" s="5">
        <v>1</v>
      </c>
      <c r="BH377" s="5"/>
      <c r="BI377" s="5"/>
      <c r="BJ377" s="5"/>
      <c r="BK377" s="5"/>
      <c r="BL377" s="5"/>
      <c r="BM377" s="5"/>
      <c r="BN377" s="5"/>
      <c r="BO377" s="5"/>
      <c r="BP377" s="5">
        <v>7</v>
      </c>
      <c r="BQ377" s="5"/>
      <c r="BR377" s="5"/>
      <c r="BS377" s="5"/>
      <c r="BT377" s="5">
        <v>1</v>
      </c>
      <c r="BU377" s="5">
        <v>30</v>
      </c>
      <c r="BV377" s="5">
        <v>22</v>
      </c>
      <c r="BW377" s="5"/>
      <c r="BX377" s="5">
        <v>2</v>
      </c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>
        <v>1</v>
      </c>
      <c r="CZ377" s="5"/>
      <c r="DA377" s="5"/>
      <c r="DB377" s="5">
        <v>17</v>
      </c>
      <c r="DC377" s="5">
        <v>1280</v>
      </c>
      <c r="DD377" s="5"/>
      <c r="DE377" s="5">
        <v>2</v>
      </c>
      <c r="DF377" s="5">
        <v>2</v>
      </c>
      <c r="DG377" s="5">
        <v>16</v>
      </c>
      <c r="DH377" s="5">
        <v>10</v>
      </c>
      <c r="DI377" s="5">
        <v>1</v>
      </c>
      <c r="DJ377" s="5">
        <v>7</v>
      </c>
      <c r="DK377" s="5">
        <v>5</v>
      </c>
      <c r="DL377" s="5">
        <v>10</v>
      </c>
      <c r="DM377" s="5">
        <v>10</v>
      </c>
      <c r="DN377" s="5">
        <v>8</v>
      </c>
      <c r="DO377" s="5">
        <v>7</v>
      </c>
      <c r="DP377" s="5">
        <v>1</v>
      </c>
      <c r="DQ377" s="5">
        <v>156</v>
      </c>
      <c r="DR377" s="5">
        <v>170</v>
      </c>
      <c r="DS377" s="5">
        <v>149</v>
      </c>
      <c r="DT377" s="5">
        <v>6</v>
      </c>
      <c r="DU377" s="5">
        <v>4</v>
      </c>
      <c r="DV377" s="5">
        <v>3</v>
      </c>
      <c r="DW377" s="5"/>
      <c r="DX377" s="5"/>
      <c r="DY377" s="5">
        <v>17</v>
      </c>
      <c r="DZ377" s="5">
        <v>27</v>
      </c>
      <c r="EA377" s="5">
        <v>15</v>
      </c>
      <c r="EB377" s="5">
        <v>7</v>
      </c>
      <c r="EC377" s="5">
        <v>3</v>
      </c>
      <c r="ED377" s="5">
        <v>2</v>
      </c>
      <c r="EE377" s="5"/>
      <c r="EF377" s="5">
        <v>1</v>
      </c>
      <c r="EG377" s="5">
        <v>22</v>
      </c>
      <c r="EH377" s="5">
        <v>25</v>
      </c>
      <c r="EI377" s="5">
        <v>11</v>
      </c>
      <c r="EJ377" s="5">
        <v>14</v>
      </c>
      <c r="EK377" s="5">
        <v>4</v>
      </c>
      <c r="EL377" s="5">
        <v>7</v>
      </c>
      <c r="EM377" s="5"/>
      <c r="EN377" s="5"/>
      <c r="EO377" s="5">
        <v>20</v>
      </c>
      <c r="EP377" s="5">
        <v>28</v>
      </c>
      <c r="EQ377" s="5">
        <v>15</v>
      </c>
      <c r="ER377" s="5">
        <v>11</v>
      </c>
    </row>
    <row r="378" spans="1:148" ht="15" x14ac:dyDescent="0.25">
      <c r="A378" s="4" t="s">
        <v>772</v>
      </c>
      <c r="B378" t="s">
        <v>22</v>
      </c>
      <c r="C378" t="s">
        <v>23</v>
      </c>
      <c r="D378" t="s">
        <v>742</v>
      </c>
      <c r="E378" t="s">
        <v>446</v>
      </c>
      <c r="F378" t="s">
        <v>773</v>
      </c>
      <c r="G378" t="s">
        <v>35</v>
      </c>
      <c r="H378" s="5">
        <v>7.18</v>
      </c>
      <c r="I378" s="5">
        <v>325</v>
      </c>
      <c r="J378" s="9">
        <f t="shared" si="105"/>
        <v>-10</v>
      </c>
      <c r="K378" s="9">
        <f t="shared" si="106"/>
        <v>-0.76923076923076916</v>
      </c>
      <c r="L378" s="10">
        <f t="shared" si="112"/>
        <v>0.19076923076923077</v>
      </c>
      <c r="M378" s="10">
        <f t="shared" si="113"/>
        <v>0.55692307692307697</v>
      </c>
      <c r="N378" s="10">
        <f t="shared" si="114"/>
        <v>0.25230769230769229</v>
      </c>
      <c r="O378" s="10">
        <f t="shared" si="115"/>
        <v>0.6097560975609756</v>
      </c>
      <c r="P378" s="11">
        <f t="shared" si="107"/>
        <v>34.46153846153846</v>
      </c>
      <c r="Q378" s="10">
        <f t="shared" si="108"/>
        <v>6.0773480662983423E-2</v>
      </c>
      <c r="R378" s="10">
        <f t="shared" si="116"/>
        <v>0.54545454545454541</v>
      </c>
      <c r="S378" s="10">
        <f t="shared" si="117"/>
        <v>0.36363636363636365</v>
      </c>
      <c r="T378" s="10">
        <f t="shared" si="118"/>
        <v>1</v>
      </c>
      <c r="U378" s="11">
        <f t="shared" si="109"/>
        <v>8</v>
      </c>
      <c r="V378" s="11">
        <f t="shared" si="110"/>
        <v>15</v>
      </c>
      <c r="W378" s="11">
        <f t="shared" si="119"/>
        <v>62</v>
      </c>
      <c r="X378" s="9">
        <f t="shared" si="120"/>
        <v>0</v>
      </c>
      <c r="Y378" s="9">
        <f t="shared" si="121"/>
        <v>0</v>
      </c>
      <c r="Z378" s="10" t="e">
        <f t="shared" si="122"/>
        <v>#DIV/0!</v>
      </c>
      <c r="AA378" s="10"/>
      <c r="AB378" s="11">
        <f t="shared" si="123"/>
        <v>0</v>
      </c>
      <c r="AC378" s="11">
        <f t="shared" si="124"/>
        <v>0</v>
      </c>
      <c r="AD378" s="11">
        <f t="shared" si="111"/>
        <v>0</v>
      </c>
      <c r="AE378" s="9" t="e">
        <f t="shared" si="125"/>
        <v>#DIV/0!</v>
      </c>
      <c r="AF378" s="5">
        <v>7</v>
      </c>
      <c r="AG378" s="5">
        <v>10</v>
      </c>
      <c r="AH378" s="5">
        <v>31</v>
      </c>
      <c r="AI378" s="5">
        <v>2</v>
      </c>
      <c r="AJ378" s="5">
        <v>12</v>
      </c>
      <c r="AK378" s="5">
        <v>181</v>
      </c>
      <c r="AL378" s="5">
        <v>82</v>
      </c>
      <c r="AM378" s="5">
        <v>2</v>
      </c>
      <c r="AN378" s="5">
        <v>6</v>
      </c>
      <c r="AO378" s="5"/>
      <c r="AP378" s="5">
        <v>2</v>
      </c>
      <c r="AQ378" s="5">
        <v>26</v>
      </c>
      <c r="AR378" s="5">
        <v>23</v>
      </c>
      <c r="AS378" s="5">
        <v>18</v>
      </c>
      <c r="AT378" s="5">
        <v>10</v>
      </c>
      <c r="AU378" s="5">
        <v>153</v>
      </c>
      <c r="AV378" s="5">
        <v>153</v>
      </c>
      <c r="AW378" s="5">
        <v>108</v>
      </c>
      <c r="AX378" s="5">
        <v>408</v>
      </c>
      <c r="AY378" s="5">
        <v>45</v>
      </c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>
        <v>3</v>
      </c>
      <c r="BO378" s="5"/>
      <c r="BP378" s="5">
        <v>5</v>
      </c>
      <c r="BQ378" s="5"/>
      <c r="BR378" s="5"/>
      <c r="BS378" s="5">
        <v>14</v>
      </c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>
        <v>1</v>
      </c>
      <c r="CZ378" s="5"/>
      <c r="DA378" s="5"/>
      <c r="DB378" s="5">
        <v>9</v>
      </c>
      <c r="DC378" s="5">
        <v>415</v>
      </c>
      <c r="DD378" s="5"/>
      <c r="DE378" s="5"/>
      <c r="DF378" s="5"/>
      <c r="DG378" s="5">
        <v>11</v>
      </c>
      <c r="DH378" s="5">
        <v>6</v>
      </c>
      <c r="DI378" s="5"/>
      <c r="DJ378" s="5">
        <v>4</v>
      </c>
      <c r="DK378" s="5">
        <v>2</v>
      </c>
      <c r="DL378" s="5">
        <v>5</v>
      </c>
      <c r="DM378" s="5">
        <v>7</v>
      </c>
      <c r="DN378" s="5">
        <v>4</v>
      </c>
      <c r="DO378" s="5">
        <v>2</v>
      </c>
      <c r="DP378" s="5">
        <v>2</v>
      </c>
      <c r="DQ378" s="5">
        <v>112</v>
      </c>
      <c r="DR378" s="5">
        <v>114</v>
      </c>
      <c r="DS378" s="5">
        <v>108</v>
      </c>
      <c r="DT378" s="5">
        <v>23</v>
      </c>
      <c r="DU378" s="5">
        <v>1</v>
      </c>
      <c r="DV378" s="5">
        <v>5</v>
      </c>
      <c r="DW378" s="5"/>
      <c r="DX378" s="5"/>
      <c r="DY378" s="5">
        <v>30</v>
      </c>
      <c r="DZ378" s="5">
        <v>17</v>
      </c>
      <c r="EA378" s="5">
        <v>14</v>
      </c>
      <c r="EB378" s="5">
        <v>7</v>
      </c>
      <c r="EC378" s="5">
        <v>3</v>
      </c>
      <c r="ED378" s="5">
        <v>7</v>
      </c>
      <c r="EE378" s="5"/>
      <c r="EF378" s="5">
        <v>1</v>
      </c>
      <c r="EG378" s="5">
        <v>25</v>
      </c>
      <c r="EH378" s="5">
        <v>26</v>
      </c>
      <c r="EI378" s="5">
        <v>11</v>
      </c>
      <c r="EJ378" s="5">
        <v>16</v>
      </c>
      <c r="EK378" s="5">
        <v>2</v>
      </c>
      <c r="EL378" s="5">
        <v>3</v>
      </c>
      <c r="EM378" s="5"/>
      <c r="EN378" s="5">
        <v>2</v>
      </c>
      <c r="EO378" s="5">
        <v>30</v>
      </c>
      <c r="EP378" s="5">
        <v>25</v>
      </c>
      <c r="EQ378" s="5">
        <v>7</v>
      </c>
      <c r="ER378" s="5">
        <v>18</v>
      </c>
    </row>
    <row r="379" spans="1:148" ht="15" x14ac:dyDescent="0.25">
      <c r="A379" s="4" t="s">
        <v>774</v>
      </c>
      <c r="B379" t="s">
        <v>22</v>
      </c>
      <c r="C379" t="s">
        <v>23</v>
      </c>
      <c r="D379" t="s">
        <v>742</v>
      </c>
      <c r="E379" t="s">
        <v>446</v>
      </c>
      <c r="F379" t="s">
        <v>775</v>
      </c>
      <c r="G379" t="s">
        <v>49</v>
      </c>
      <c r="H379" s="5">
        <v>17.38</v>
      </c>
      <c r="I379" s="5">
        <v>971</v>
      </c>
      <c r="J379" s="9">
        <f t="shared" si="105"/>
        <v>-4.1194644696189497</v>
      </c>
      <c r="K379" s="9">
        <f t="shared" si="106"/>
        <v>-7.7239958805355302</v>
      </c>
      <c r="L379" s="10">
        <f t="shared" si="112"/>
        <v>0.16992790937178168</v>
      </c>
      <c r="M379" s="10">
        <f t="shared" si="113"/>
        <v>0.59629248197734297</v>
      </c>
      <c r="N379" s="10">
        <f t="shared" si="114"/>
        <v>0.23377960865087538</v>
      </c>
      <c r="O379" s="10">
        <f t="shared" si="115"/>
        <v>0.58590308370044053</v>
      </c>
      <c r="P379" s="11">
        <f t="shared" si="107"/>
        <v>35.736354273944386</v>
      </c>
      <c r="Q379" s="10">
        <f t="shared" si="108"/>
        <v>4.8359240069084632E-2</v>
      </c>
      <c r="R379" s="10">
        <f t="shared" si="116"/>
        <v>0.6785714285714286</v>
      </c>
      <c r="S379" s="10">
        <f t="shared" si="117"/>
        <v>0.5357142857142857</v>
      </c>
      <c r="T379" s="10">
        <f t="shared" si="118"/>
        <v>0.9768637532133676</v>
      </c>
      <c r="U379" s="11">
        <f t="shared" si="109"/>
        <v>37</v>
      </c>
      <c r="V379" s="11">
        <f t="shared" si="110"/>
        <v>39</v>
      </c>
      <c r="W379" s="11">
        <f t="shared" si="119"/>
        <v>165</v>
      </c>
      <c r="X379" s="9">
        <f t="shared" si="120"/>
        <v>0</v>
      </c>
      <c r="Y379" s="9">
        <f t="shared" si="121"/>
        <v>0</v>
      </c>
      <c r="Z379" s="10">
        <f t="shared" si="122"/>
        <v>6.3829787234042548E-2</v>
      </c>
      <c r="AA379" s="10"/>
      <c r="AB379" s="11">
        <f t="shared" si="123"/>
        <v>153.84615384615387</v>
      </c>
      <c r="AC379" s="11">
        <f t="shared" si="124"/>
        <v>92.687950566426366</v>
      </c>
      <c r="AD379" s="11">
        <f t="shared" si="111"/>
        <v>4.1194644696189497</v>
      </c>
      <c r="AE379" s="9">
        <f t="shared" si="125"/>
        <v>0.57446808510638303</v>
      </c>
      <c r="AF379" s="5">
        <v>31</v>
      </c>
      <c r="AG379" s="5">
        <v>26</v>
      </c>
      <c r="AH379" s="5">
        <v>63</v>
      </c>
      <c r="AI379" s="5">
        <v>13</v>
      </c>
      <c r="AJ379" s="5">
        <v>32</v>
      </c>
      <c r="AK379" s="5">
        <v>579</v>
      </c>
      <c r="AL379" s="5">
        <v>227</v>
      </c>
      <c r="AM379" s="5">
        <v>13</v>
      </c>
      <c r="AN379" s="5">
        <v>14</v>
      </c>
      <c r="AO379" s="5"/>
      <c r="AP379" s="5">
        <v>2</v>
      </c>
      <c r="AQ379" s="5">
        <v>43</v>
      </c>
      <c r="AR379" s="5">
        <v>63</v>
      </c>
      <c r="AS379" s="5">
        <v>21</v>
      </c>
      <c r="AT379" s="5">
        <v>31</v>
      </c>
      <c r="AU379" s="5">
        <v>389</v>
      </c>
      <c r="AV379" s="5">
        <v>380</v>
      </c>
      <c r="AW379" s="5">
        <v>303</v>
      </c>
      <c r="AX379" s="5">
        <v>594</v>
      </c>
      <c r="AY379" s="5">
        <v>135</v>
      </c>
      <c r="AZ379" s="5"/>
      <c r="BA379" s="5"/>
      <c r="BB379" s="5"/>
      <c r="BC379" s="5"/>
      <c r="BD379" s="5"/>
      <c r="BE379" s="5"/>
      <c r="BF379" s="5"/>
      <c r="BG379" s="5">
        <v>1</v>
      </c>
      <c r="BH379" s="5"/>
      <c r="BI379" s="5"/>
      <c r="BJ379" s="5"/>
      <c r="BK379" s="5"/>
      <c r="BL379" s="5"/>
      <c r="BM379" s="5"/>
      <c r="BN379" s="5">
        <v>1</v>
      </c>
      <c r="BO379" s="5">
        <v>4</v>
      </c>
      <c r="BP379" s="5">
        <v>9</v>
      </c>
      <c r="BQ379" s="5"/>
      <c r="BR379" s="5"/>
      <c r="BS379" s="5">
        <v>17</v>
      </c>
      <c r="BT379" s="5">
        <v>1</v>
      </c>
      <c r="BU379" s="5">
        <v>50</v>
      </c>
      <c r="BV379" s="5">
        <v>47</v>
      </c>
      <c r="BW379" s="5">
        <v>4</v>
      </c>
      <c r="BX379" s="5">
        <v>4</v>
      </c>
      <c r="BY379" s="5"/>
      <c r="BZ379" s="5">
        <v>1</v>
      </c>
      <c r="CA379" s="5">
        <v>47</v>
      </c>
      <c r="CB379" s="5"/>
      <c r="CC379" s="5">
        <v>5</v>
      </c>
      <c r="CD379" s="5">
        <v>25</v>
      </c>
      <c r="CE379" s="5">
        <v>47</v>
      </c>
      <c r="CF379" s="5"/>
      <c r="CG379" s="5">
        <v>40</v>
      </c>
      <c r="CH379" s="5">
        <v>27</v>
      </c>
      <c r="CI379" s="5">
        <v>1</v>
      </c>
      <c r="CJ379" s="5"/>
      <c r="CK379" s="5"/>
      <c r="CL379" s="5">
        <v>3</v>
      </c>
      <c r="CM379" s="5">
        <v>1</v>
      </c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>
        <v>1</v>
      </c>
      <c r="CZ379" s="5">
        <v>90</v>
      </c>
      <c r="DA379" s="5">
        <v>125</v>
      </c>
      <c r="DB379" s="5">
        <v>24</v>
      </c>
      <c r="DC379" s="5">
        <v>3600</v>
      </c>
      <c r="DD379" s="5"/>
      <c r="DE379" s="5">
        <v>4</v>
      </c>
      <c r="DF379" s="5">
        <v>4</v>
      </c>
      <c r="DG379" s="5">
        <v>28</v>
      </c>
      <c r="DH379" s="5">
        <v>19</v>
      </c>
      <c r="DI379" s="5">
        <v>1</v>
      </c>
      <c r="DJ379" s="5">
        <v>14</v>
      </c>
      <c r="DK379" s="5">
        <v>10</v>
      </c>
      <c r="DL379" s="5">
        <v>12</v>
      </c>
      <c r="DM379" s="5">
        <v>19</v>
      </c>
      <c r="DN379" s="5">
        <v>19</v>
      </c>
      <c r="DO379" s="5">
        <v>9</v>
      </c>
      <c r="DP379" s="5">
        <v>10</v>
      </c>
      <c r="DQ379" s="5">
        <v>347</v>
      </c>
      <c r="DR379" s="5">
        <v>371</v>
      </c>
      <c r="DS379" s="5">
        <v>339</v>
      </c>
      <c r="DT379" s="5">
        <v>27.5</v>
      </c>
      <c r="DU379" s="5">
        <v>10</v>
      </c>
      <c r="DV379" s="5">
        <v>15</v>
      </c>
      <c r="DW379" s="5"/>
      <c r="DX379" s="5"/>
      <c r="DY379" s="5">
        <v>64</v>
      </c>
      <c r="DZ379" s="5">
        <v>50</v>
      </c>
      <c r="EA379" s="5">
        <v>28</v>
      </c>
      <c r="EB379" s="5">
        <v>25</v>
      </c>
      <c r="EC379" s="5">
        <v>7</v>
      </c>
      <c r="ED379" s="5">
        <v>14</v>
      </c>
      <c r="EE379" s="5"/>
      <c r="EF379" s="5">
        <v>2</v>
      </c>
      <c r="EG379" s="5">
        <v>56</v>
      </c>
      <c r="EH379" s="5">
        <v>52</v>
      </c>
      <c r="EI379" s="5">
        <v>28</v>
      </c>
      <c r="EJ379" s="5">
        <v>30</v>
      </c>
      <c r="EK379" s="5">
        <v>7</v>
      </c>
      <c r="EL379" s="5">
        <v>10</v>
      </c>
      <c r="EM379" s="5"/>
      <c r="EN379" s="5"/>
      <c r="EO379" s="5">
        <v>56</v>
      </c>
      <c r="EP379" s="5">
        <v>35</v>
      </c>
      <c r="EQ379" s="5">
        <v>12</v>
      </c>
      <c r="ER379" s="5">
        <v>33</v>
      </c>
    </row>
    <row r="380" spans="1:148" ht="15" x14ac:dyDescent="0.25">
      <c r="A380" s="4" t="s">
        <v>776</v>
      </c>
      <c r="B380" t="s">
        <v>22</v>
      </c>
      <c r="C380" t="s">
        <v>23</v>
      </c>
      <c r="D380" t="s">
        <v>742</v>
      </c>
      <c r="E380" t="s">
        <v>446</v>
      </c>
      <c r="F380" t="s">
        <v>777</v>
      </c>
      <c r="G380" t="s">
        <v>27</v>
      </c>
      <c r="H380" s="5">
        <v>24.08</v>
      </c>
      <c r="I380" s="5">
        <v>1121</v>
      </c>
      <c r="J380" s="9">
        <f t="shared" si="105"/>
        <v>-11.150758251561106</v>
      </c>
      <c r="K380" s="9">
        <f t="shared" si="106"/>
        <v>-7.1364852809991079</v>
      </c>
      <c r="L380" s="10">
        <f t="shared" si="112"/>
        <v>0.12934879571810884</v>
      </c>
      <c r="M380" s="10">
        <f t="shared" si="113"/>
        <v>0.58251561106155214</v>
      </c>
      <c r="N380" s="10">
        <f t="shared" si="114"/>
        <v>0.28813559322033899</v>
      </c>
      <c r="O380" s="10">
        <f t="shared" si="115"/>
        <v>0.37770897832817335</v>
      </c>
      <c r="P380" s="11">
        <f t="shared" si="107"/>
        <v>30.776092774308651</v>
      </c>
      <c r="Q380" s="10">
        <f t="shared" si="108"/>
        <v>3.0627871362940276E-2</v>
      </c>
      <c r="R380" s="10">
        <f t="shared" si="116"/>
        <v>0.5</v>
      </c>
      <c r="S380" s="10">
        <f t="shared" si="117"/>
        <v>0.3</v>
      </c>
      <c r="T380" s="10">
        <f t="shared" si="118"/>
        <v>0.96614583333333337</v>
      </c>
      <c r="U380" s="11">
        <f t="shared" si="109"/>
        <v>26</v>
      </c>
      <c r="V380" s="11">
        <f t="shared" si="110"/>
        <v>59</v>
      </c>
      <c r="W380" s="11">
        <f t="shared" si="119"/>
        <v>145</v>
      </c>
      <c r="X380" s="9">
        <f t="shared" si="120"/>
        <v>0.89206066012488849</v>
      </c>
      <c r="Y380" s="9">
        <f t="shared" si="121"/>
        <v>0</v>
      </c>
      <c r="Z380" s="10">
        <f t="shared" si="122"/>
        <v>6.9444444444444448E-2</v>
      </c>
      <c r="AA380" s="10"/>
      <c r="AB380" s="11">
        <f t="shared" si="123"/>
        <v>222.2222222222222</v>
      </c>
      <c r="AC380" s="11">
        <f t="shared" si="124"/>
        <v>132.91703835860838</v>
      </c>
      <c r="AD380" s="11">
        <f t="shared" si="111"/>
        <v>2.6761819803746651</v>
      </c>
      <c r="AE380" s="9">
        <f t="shared" si="125"/>
        <v>1</v>
      </c>
      <c r="AF380" s="5">
        <v>22</v>
      </c>
      <c r="AG380" s="5">
        <v>27</v>
      </c>
      <c r="AH380" s="5">
        <v>64</v>
      </c>
      <c r="AI380" s="5">
        <v>9</v>
      </c>
      <c r="AJ380" s="5">
        <v>23</v>
      </c>
      <c r="AK380" s="5">
        <v>653</v>
      </c>
      <c r="AL380" s="5">
        <v>323</v>
      </c>
      <c r="AM380" s="5">
        <v>3</v>
      </c>
      <c r="AN380" s="5">
        <v>17</v>
      </c>
      <c r="AO380" s="5"/>
      <c r="AP380" s="5">
        <v>1</v>
      </c>
      <c r="AQ380" s="5">
        <v>76</v>
      </c>
      <c r="AR380" s="5">
        <v>99</v>
      </c>
      <c r="AS380" s="5">
        <v>46</v>
      </c>
      <c r="AT380" s="5">
        <v>52</v>
      </c>
      <c r="AU380" s="5">
        <v>384</v>
      </c>
      <c r="AV380" s="5">
        <v>371</v>
      </c>
      <c r="AW380" s="5">
        <v>300</v>
      </c>
      <c r="AX380" s="5">
        <v>558</v>
      </c>
      <c r="AY380" s="5">
        <v>140</v>
      </c>
      <c r="AZ380" s="5"/>
      <c r="BA380" s="5">
        <v>1</v>
      </c>
      <c r="BB380" s="5"/>
      <c r="BC380" s="5">
        <v>1</v>
      </c>
      <c r="BD380" s="5"/>
      <c r="BE380" s="5">
        <v>16052</v>
      </c>
      <c r="BF380" s="5"/>
      <c r="BG380" s="5">
        <v>1</v>
      </c>
      <c r="BH380" s="5">
        <v>1</v>
      </c>
      <c r="BI380" s="5"/>
      <c r="BJ380" s="5"/>
      <c r="BK380" s="5"/>
      <c r="BL380" s="5"/>
      <c r="BM380" s="5"/>
      <c r="BN380" s="5"/>
      <c r="BO380" s="5"/>
      <c r="BP380" s="5">
        <v>6</v>
      </c>
      <c r="BQ380" s="5"/>
      <c r="BR380" s="5"/>
      <c r="BS380" s="5">
        <v>19</v>
      </c>
      <c r="BT380" s="5">
        <v>1</v>
      </c>
      <c r="BU380" s="5">
        <v>30</v>
      </c>
      <c r="BV380" s="5">
        <v>29</v>
      </c>
      <c r="BW380" s="5"/>
      <c r="BX380" s="5">
        <v>6</v>
      </c>
      <c r="BY380" s="5"/>
      <c r="BZ380" s="5">
        <v>1</v>
      </c>
      <c r="CA380" s="5">
        <v>72</v>
      </c>
      <c r="CB380" s="5"/>
      <c r="CC380" s="5">
        <v>9</v>
      </c>
      <c r="CD380" s="5">
        <v>45</v>
      </c>
      <c r="CE380" s="5"/>
      <c r="CF380" s="5">
        <v>72</v>
      </c>
      <c r="CG380" s="5">
        <v>43</v>
      </c>
      <c r="CH380" s="5">
        <v>72</v>
      </c>
      <c r="CI380" s="5">
        <v>1</v>
      </c>
      <c r="CJ380" s="5">
        <v>17</v>
      </c>
      <c r="CK380" s="5"/>
      <c r="CL380" s="5">
        <v>5</v>
      </c>
      <c r="CM380" s="5">
        <v>1</v>
      </c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>
        <v>1</v>
      </c>
      <c r="CZ380" s="5">
        <v>149</v>
      </c>
      <c r="DA380" s="5">
        <v>70</v>
      </c>
      <c r="DB380" s="5">
        <v>24</v>
      </c>
      <c r="DC380" s="5">
        <v>2385</v>
      </c>
      <c r="DD380" s="5">
        <v>1</v>
      </c>
      <c r="DE380" s="5">
        <v>4</v>
      </c>
      <c r="DF380" s="5">
        <v>3</v>
      </c>
      <c r="DG380" s="5">
        <v>20</v>
      </c>
      <c r="DH380" s="5">
        <v>10</v>
      </c>
      <c r="DI380" s="5"/>
      <c r="DJ380" s="5">
        <v>6</v>
      </c>
      <c r="DK380" s="5">
        <v>2</v>
      </c>
      <c r="DL380" s="5">
        <v>11</v>
      </c>
      <c r="DM380" s="5">
        <v>11</v>
      </c>
      <c r="DN380" s="5">
        <v>15</v>
      </c>
      <c r="DO380" s="5">
        <v>10</v>
      </c>
      <c r="DP380" s="5">
        <v>5</v>
      </c>
      <c r="DQ380" s="5">
        <v>345</v>
      </c>
      <c r="DR380" s="5">
        <v>363</v>
      </c>
      <c r="DS380" s="5">
        <v>334</v>
      </c>
      <c r="DT380" s="5">
        <v>24</v>
      </c>
      <c r="DU380" s="5">
        <v>12</v>
      </c>
      <c r="DV380" s="5">
        <v>16</v>
      </c>
      <c r="DW380" s="5"/>
      <c r="DX380" s="5">
        <v>3</v>
      </c>
      <c r="DY380" s="5">
        <v>83</v>
      </c>
      <c r="DZ380" s="5">
        <v>83</v>
      </c>
      <c r="EA380" s="5">
        <v>40</v>
      </c>
      <c r="EB380" s="5">
        <v>43</v>
      </c>
      <c r="EC380" s="5">
        <v>4</v>
      </c>
      <c r="ED380" s="5">
        <v>20</v>
      </c>
      <c r="EE380" s="5"/>
      <c r="EF380" s="5">
        <v>4</v>
      </c>
      <c r="EG380" s="5">
        <v>75</v>
      </c>
      <c r="EH380" s="5">
        <v>65</v>
      </c>
      <c r="EI380" s="5">
        <v>24</v>
      </c>
      <c r="EJ380" s="5">
        <v>36</v>
      </c>
      <c r="EK380" s="5">
        <v>7</v>
      </c>
      <c r="EL380" s="5">
        <v>23</v>
      </c>
      <c r="EM380" s="5"/>
      <c r="EN380" s="5">
        <v>2</v>
      </c>
      <c r="EO380" s="5">
        <v>106</v>
      </c>
      <c r="EP380" s="5">
        <v>91</v>
      </c>
      <c r="EQ380" s="5">
        <v>48</v>
      </c>
      <c r="ER380" s="5">
        <v>59</v>
      </c>
    </row>
    <row r="381" spans="1:148" ht="15" x14ac:dyDescent="0.25">
      <c r="A381" s="4" t="s">
        <v>778</v>
      </c>
      <c r="B381" t="s">
        <v>22</v>
      </c>
      <c r="C381" t="s">
        <v>23</v>
      </c>
      <c r="D381" t="s">
        <v>742</v>
      </c>
      <c r="E381" t="s">
        <v>446</v>
      </c>
      <c r="F381" t="s">
        <v>779</v>
      </c>
      <c r="G381" t="s">
        <v>35</v>
      </c>
      <c r="H381" s="5">
        <v>10.84</v>
      </c>
      <c r="I381" s="5">
        <v>259</v>
      </c>
      <c r="J381" s="9">
        <f t="shared" si="105"/>
        <v>-14.478764478764479</v>
      </c>
      <c r="K381" s="9">
        <f t="shared" si="106"/>
        <v>-3.8610038610038608</v>
      </c>
      <c r="L381" s="10">
        <f t="shared" si="112"/>
        <v>0.10038610038610038</v>
      </c>
      <c r="M381" s="10">
        <f t="shared" si="113"/>
        <v>0.64092664092664098</v>
      </c>
      <c r="N381" s="10">
        <f t="shared" si="114"/>
        <v>0.25868725868725867</v>
      </c>
      <c r="O381" s="10">
        <f t="shared" si="115"/>
        <v>0.31343283582089554</v>
      </c>
      <c r="P381" s="11">
        <f t="shared" si="107"/>
        <v>43.62934362934363</v>
      </c>
      <c r="Q381" s="10">
        <f t="shared" si="108"/>
        <v>7.8313253012048195E-2</v>
      </c>
      <c r="R381" s="10">
        <f t="shared" si="116"/>
        <v>7.6923076923076927E-2</v>
      </c>
      <c r="S381" s="10">
        <f t="shared" si="117"/>
        <v>0.53846153846153844</v>
      </c>
      <c r="T381" s="10">
        <f t="shared" si="118"/>
        <v>0.9910714285714286</v>
      </c>
      <c r="U381" s="11">
        <f t="shared" si="109"/>
        <v>4</v>
      </c>
      <c r="V381" s="11">
        <f t="shared" si="110"/>
        <v>16</v>
      </c>
      <c r="W381" s="11">
        <f t="shared" si="119"/>
        <v>26</v>
      </c>
      <c r="X381" s="9">
        <f t="shared" si="120"/>
        <v>0</v>
      </c>
      <c r="Y381" s="9">
        <f t="shared" si="121"/>
        <v>0</v>
      </c>
      <c r="Z381" s="10" t="e">
        <f t="shared" si="122"/>
        <v>#DIV/0!</v>
      </c>
      <c r="AA381" s="10"/>
      <c r="AB381" s="11">
        <f t="shared" si="123"/>
        <v>0</v>
      </c>
      <c r="AC381" s="11">
        <f t="shared" si="124"/>
        <v>733.59073359073352</v>
      </c>
      <c r="AD381" s="11">
        <f t="shared" si="111"/>
        <v>15.444015444015445</v>
      </c>
      <c r="AE381" s="9" t="e">
        <f t="shared" si="125"/>
        <v>#DIV/0!</v>
      </c>
      <c r="AF381" s="5">
        <v>4</v>
      </c>
      <c r="AG381" s="5">
        <v>5</v>
      </c>
      <c r="AH381" s="5">
        <v>11</v>
      </c>
      <c r="AI381" s="5">
        <v>1</v>
      </c>
      <c r="AJ381" s="5">
        <v>5</v>
      </c>
      <c r="AK381" s="5">
        <v>166</v>
      </c>
      <c r="AL381" s="5">
        <v>67</v>
      </c>
      <c r="AM381" s="5">
        <v>1</v>
      </c>
      <c r="AN381" s="5">
        <v>3</v>
      </c>
      <c r="AO381" s="5"/>
      <c r="AP381" s="5">
        <v>1</v>
      </c>
      <c r="AQ381" s="5">
        <v>10</v>
      </c>
      <c r="AR381" s="5">
        <v>14</v>
      </c>
      <c r="AS381" s="5">
        <v>8</v>
      </c>
      <c r="AT381" s="5">
        <v>7</v>
      </c>
      <c r="AU381" s="5">
        <v>112</v>
      </c>
      <c r="AV381" s="5">
        <v>111</v>
      </c>
      <c r="AW381" s="5">
        <v>74</v>
      </c>
      <c r="AX381" s="5">
        <v>241</v>
      </c>
      <c r="AY381" s="5">
        <v>68</v>
      </c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>
        <v>10</v>
      </c>
      <c r="BQ381" s="5"/>
      <c r="BR381" s="5"/>
      <c r="BS381" s="5">
        <v>9</v>
      </c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>
        <v>1</v>
      </c>
      <c r="CZ381" s="5">
        <v>190</v>
      </c>
      <c r="DA381" s="5">
        <v>57</v>
      </c>
      <c r="DB381" s="5">
        <v>7</v>
      </c>
      <c r="DC381" s="5">
        <v>875</v>
      </c>
      <c r="DD381" s="5"/>
      <c r="DE381" s="5">
        <v>4</v>
      </c>
      <c r="DF381" s="5">
        <v>4</v>
      </c>
      <c r="DG381" s="5">
        <v>13</v>
      </c>
      <c r="DH381" s="5">
        <v>1</v>
      </c>
      <c r="DI381" s="5"/>
      <c r="DJ381" s="5">
        <v>7</v>
      </c>
      <c r="DK381" s="5"/>
      <c r="DL381" s="5">
        <v>5</v>
      </c>
      <c r="DM381" s="5">
        <v>6</v>
      </c>
      <c r="DN381" s="5">
        <v>9</v>
      </c>
      <c r="DO381" s="5">
        <v>4</v>
      </c>
      <c r="DP381" s="5">
        <v>5</v>
      </c>
      <c r="DQ381" s="5">
        <v>113</v>
      </c>
      <c r="DR381" s="5">
        <v>121</v>
      </c>
      <c r="DS381" s="5">
        <v>112</v>
      </c>
      <c r="DT381" s="5">
        <v>7</v>
      </c>
      <c r="DU381" s="5"/>
      <c r="DV381" s="5">
        <v>5</v>
      </c>
      <c r="DW381" s="5"/>
      <c r="DX381" s="5"/>
      <c r="DY381" s="5">
        <v>9</v>
      </c>
      <c r="DZ381" s="5">
        <v>17</v>
      </c>
      <c r="EA381" s="5">
        <v>6</v>
      </c>
      <c r="EB381" s="5">
        <v>2</v>
      </c>
      <c r="EC381" s="5">
        <v>2</v>
      </c>
      <c r="ED381" s="5">
        <v>4</v>
      </c>
      <c r="EE381" s="5"/>
      <c r="EF381" s="5">
        <v>1</v>
      </c>
      <c r="EG381" s="5">
        <v>35</v>
      </c>
      <c r="EH381" s="5">
        <v>19</v>
      </c>
      <c r="EI381" s="5">
        <v>12</v>
      </c>
      <c r="EJ381" s="5">
        <v>19</v>
      </c>
      <c r="EK381" s="5">
        <v>1</v>
      </c>
      <c r="EL381" s="5">
        <v>7</v>
      </c>
      <c r="EM381" s="5"/>
      <c r="EN381" s="5">
        <v>1</v>
      </c>
      <c r="EO381" s="5">
        <v>21</v>
      </c>
      <c r="EP381" s="5">
        <v>8</v>
      </c>
      <c r="EQ381" s="5">
        <v>5</v>
      </c>
      <c r="ER381" s="5">
        <v>7</v>
      </c>
    </row>
    <row r="382" spans="1:148" ht="15" x14ac:dyDescent="0.25">
      <c r="A382" s="4" t="s">
        <v>780</v>
      </c>
      <c r="B382" t="s">
        <v>22</v>
      </c>
      <c r="C382" t="s">
        <v>23</v>
      </c>
      <c r="D382" t="s">
        <v>742</v>
      </c>
      <c r="E382" t="s">
        <v>446</v>
      </c>
      <c r="F382" t="s">
        <v>781</v>
      </c>
      <c r="G382" t="s">
        <v>27</v>
      </c>
      <c r="H382" s="5">
        <v>25.59</v>
      </c>
      <c r="I382" s="5">
        <v>1157</v>
      </c>
      <c r="J382" s="9">
        <f t="shared" si="105"/>
        <v>-5.8340535868625754</v>
      </c>
      <c r="K382" s="9">
        <f t="shared" si="106"/>
        <v>-7.346585998271391</v>
      </c>
      <c r="L382" s="10">
        <f t="shared" si="112"/>
        <v>0.19878997407087295</v>
      </c>
      <c r="M382" s="10">
        <f t="shared" si="113"/>
        <v>0.57649092480553155</v>
      </c>
      <c r="N382" s="10">
        <f t="shared" si="114"/>
        <v>0.2247191011235955</v>
      </c>
      <c r="O382" s="10">
        <f t="shared" si="115"/>
        <v>0.74615384615384617</v>
      </c>
      <c r="P382" s="11">
        <f t="shared" si="107"/>
        <v>34.312878133102849</v>
      </c>
      <c r="Q382" s="10">
        <f t="shared" si="108"/>
        <v>2.2488755622188907E-2</v>
      </c>
      <c r="R382" s="10">
        <f t="shared" si="116"/>
        <v>0.53333333333333333</v>
      </c>
      <c r="S382" s="10">
        <f t="shared" si="117"/>
        <v>0.46666666666666667</v>
      </c>
      <c r="T382" s="10">
        <f t="shared" si="118"/>
        <v>0.96721311475409832</v>
      </c>
      <c r="U382" s="11">
        <f t="shared" si="109"/>
        <v>40</v>
      </c>
      <c r="V382" s="11">
        <f t="shared" si="110"/>
        <v>52</v>
      </c>
      <c r="W382" s="11">
        <f t="shared" si="119"/>
        <v>230</v>
      </c>
      <c r="X382" s="9">
        <f t="shared" si="120"/>
        <v>0</v>
      </c>
      <c r="Y382" s="9">
        <f t="shared" si="121"/>
        <v>0</v>
      </c>
      <c r="Z382" s="10">
        <f t="shared" si="122"/>
        <v>0.19696969696969696</v>
      </c>
      <c r="AA382" s="10"/>
      <c r="AB382" s="11">
        <f t="shared" si="123"/>
        <v>156.25</v>
      </c>
      <c r="AC382" s="11">
        <f t="shared" si="124"/>
        <v>416.59464131374244</v>
      </c>
      <c r="AD382" s="11">
        <f t="shared" si="111"/>
        <v>7.7787381158167674</v>
      </c>
      <c r="AE382" s="9">
        <f t="shared" si="125"/>
        <v>0.56818181818181823</v>
      </c>
      <c r="AF382" s="5">
        <v>36</v>
      </c>
      <c r="AG382" s="5">
        <v>32</v>
      </c>
      <c r="AH382" s="5">
        <v>114</v>
      </c>
      <c r="AI382" s="5">
        <v>12</v>
      </c>
      <c r="AJ382" s="5">
        <v>36</v>
      </c>
      <c r="AK382" s="5">
        <v>667</v>
      </c>
      <c r="AL382" s="5">
        <v>260</v>
      </c>
      <c r="AM382" s="5">
        <v>5</v>
      </c>
      <c r="AN382" s="5">
        <v>15</v>
      </c>
      <c r="AO382" s="5"/>
      <c r="AP382" s="5">
        <v>4</v>
      </c>
      <c r="AQ382" s="5">
        <v>60</v>
      </c>
      <c r="AR382" s="5">
        <v>75</v>
      </c>
      <c r="AS382" s="5">
        <v>29</v>
      </c>
      <c r="AT382" s="5">
        <v>38</v>
      </c>
      <c r="AU382" s="5">
        <v>488</v>
      </c>
      <c r="AV382" s="5">
        <v>472</v>
      </c>
      <c r="AW382" s="5">
        <v>386</v>
      </c>
      <c r="AX382" s="5">
        <v>655</v>
      </c>
      <c r="AY382" s="5">
        <v>170</v>
      </c>
      <c r="AZ382" s="5">
        <v>5</v>
      </c>
      <c r="BA382" s="5"/>
      <c r="BB382" s="5"/>
      <c r="BC382" s="5"/>
      <c r="BD382" s="5"/>
      <c r="BE382" s="5"/>
      <c r="BF382" s="5"/>
      <c r="BG382" s="5">
        <v>1</v>
      </c>
      <c r="BH382" s="5"/>
      <c r="BI382" s="5"/>
      <c r="BJ382" s="5"/>
      <c r="BK382" s="5"/>
      <c r="BL382" s="5"/>
      <c r="BM382" s="5"/>
      <c r="BN382" s="5">
        <v>31</v>
      </c>
      <c r="BO382" s="5"/>
      <c r="BP382" s="5">
        <v>14</v>
      </c>
      <c r="BQ382" s="5"/>
      <c r="BR382" s="5"/>
      <c r="BS382" s="5">
        <v>29</v>
      </c>
      <c r="BT382" s="5">
        <v>1</v>
      </c>
      <c r="BU382" s="5">
        <v>60</v>
      </c>
      <c r="BV382" s="5">
        <v>52</v>
      </c>
      <c r="BW382" s="5">
        <v>11</v>
      </c>
      <c r="BX382" s="5">
        <v>5</v>
      </c>
      <c r="BY382" s="5"/>
      <c r="BZ382" s="5">
        <v>2</v>
      </c>
      <c r="CA382" s="5">
        <v>132</v>
      </c>
      <c r="CB382" s="5"/>
      <c r="CC382" s="5">
        <v>15</v>
      </c>
      <c r="CD382" s="5">
        <v>41</v>
      </c>
      <c r="CE382" s="5">
        <v>57</v>
      </c>
      <c r="CF382" s="5">
        <v>75</v>
      </c>
      <c r="CG382" s="5">
        <v>21</v>
      </c>
      <c r="CH382" s="5">
        <v>75</v>
      </c>
      <c r="CI382" s="5">
        <v>1</v>
      </c>
      <c r="CJ382" s="5">
        <v>22</v>
      </c>
      <c r="CK382" s="5"/>
      <c r="CL382" s="5">
        <v>26</v>
      </c>
      <c r="CM382" s="5">
        <v>1</v>
      </c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>
        <v>3</v>
      </c>
      <c r="CZ382" s="5">
        <v>482</v>
      </c>
      <c r="DA382" s="5">
        <v>259</v>
      </c>
      <c r="DB382" s="5">
        <v>43</v>
      </c>
      <c r="DC382" s="5">
        <v>10183</v>
      </c>
      <c r="DD382" s="5"/>
      <c r="DE382" s="5">
        <v>10</v>
      </c>
      <c r="DF382" s="5">
        <v>9</v>
      </c>
      <c r="DG382" s="5">
        <v>15</v>
      </c>
      <c r="DH382" s="5">
        <v>8</v>
      </c>
      <c r="DI382" s="5">
        <v>1</v>
      </c>
      <c r="DJ382" s="5">
        <v>6</v>
      </c>
      <c r="DK382" s="5">
        <v>5</v>
      </c>
      <c r="DL382" s="5">
        <v>8</v>
      </c>
      <c r="DM382" s="5">
        <v>12</v>
      </c>
      <c r="DN382" s="5">
        <v>9</v>
      </c>
      <c r="DO382" s="5">
        <v>7</v>
      </c>
      <c r="DP382" s="5">
        <v>2</v>
      </c>
      <c r="DQ382" s="5">
        <v>397</v>
      </c>
      <c r="DR382" s="5">
        <v>429</v>
      </c>
      <c r="DS382" s="5">
        <v>389</v>
      </c>
      <c r="DT382" s="5">
        <v>53</v>
      </c>
      <c r="DU382" s="5">
        <v>12</v>
      </c>
      <c r="DV382" s="5">
        <v>12</v>
      </c>
      <c r="DW382" s="5"/>
      <c r="DX382" s="5">
        <v>1</v>
      </c>
      <c r="DY382" s="5">
        <v>68</v>
      </c>
      <c r="DZ382" s="5">
        <v>79</v>
      </c>
      <c r="EA382" s="5">
        <v>24</v>
      </c>
      <c r="EB382" s="5">
        <v>30</v>
      </c>
      <c r="EC382" s="5">
        <v>10</v>
      </c>
      <c r="ED382" s="5">
        <v>20</v>
      </c>
      <c r="EE382" s="5"/>
      <c r="EF382" s="5">
        <v>6</v>
      </c>
      <c r="EG382" s="5">
        <v>66</v>
      </c>
      <c r="EH382" s="5">
        <v>48</v>
      </c>
      <c r="EI382" s="5">
        <v>22</v>
      </c>
      <c r="EJ382" s="5">
        <v>32</v>
      </c>
      <c r="EK382" s="5">
        <v>13</v>
      </c>
      <c r="EL382" s="5">
        <v>20</v>
      </c>
      <c r="EM382" s="5"/>
      <c r="EN382" s="5">
        <v>1</v>
      </c>
      <c r="EO382" s="5">
        <v>87</v>
      </c>
      <c r="EP382" s="5">
        <v>91</v>
      </c>
      <c r="EQ382" s="5">
        <v>30</v>
      </c>
      <c r="ER382" s="5">
        <v>39</v>
      </c>
    </row>
    <row r="383" spans="1:148" ht="15" x14ac:dyDescent="0.25">
      <c r="A383" s="4" t="s">
        <v>782</v>
      </c>
      <c r="B383" t="s">
        <v>22</v>
      </c>
      <c r="C383" t="s">
        <v>23</v>
      </c>
      <c r="D383" t="s">
        <v>742</v>
      </c>
      <c r="E383" t="s">
        <v>446</v>
      </c>
      <c r="F383" t="s">
        <v>783</v>
      </c>
      <c r="G383" t="s">
        <v>49</v>
      </c>
      <c r="H383" s="5">
        <v>8.35</v>
      </c>
      <c r="I383" s="5">
        <v>1003</v>
      </c>
      <c r="J383" s="9">
        <f t="shared" si="105"/>
        <v>-3.7387836490528419</v>
      </c>
      <c r="K383" s="9">
        <f t="shared" si="106"/>
        <v>-12.462612163509473</v>
      </c>
      <c r="L383" s="10">
        <f t="shared" si="112"/>
        <v>0.14755732801595214</v>
      </c>
      <c r="M383" s="10">
        <f t="shared" si="113"/>
        <v>0.5503489531405783</v>
      </c>
      <c r="N383" s="10">
        <f t="shared" si="114"/>
        <v>0.30209371884346958</v>
      </c>
      <c r="O383" s="10">
        <f t="shared" si="115"/>
        <v>0.39273927392739272</v>
      </c>
      <c r="P383" s="11">
        <f t="shared" si="107"/>
        <v>38.285144566301099</v>
      </c>
      <c r="Q383" s="10">
        <f t="shared" si="108"/>
        <v>1.9927536231884056E-2</v>
      </c>
      <c r="R383" s="10">
        <f t="shared" si="116"/>
        <v>0.27272727272727271</v>
      </c>
      <c r="S383" s="10">
        <f t="shared" si="117"/>
        <v>0.45454545454545453</v>
      </c>
      <c r="T383" s="10">
        <f t="shared" si="118"/>
        <v>0.99736147757255933</v>
      </c>
      <c r="U383" s="11">
        <f t="shared" si="109"/>
        <v>26</v>
      </c>
      <c r="V383" s="11">
        <f t="shared" si="110"/>
        <v>34</v>
      </c>
      <c r="W383" s="11">
        <f t="shared" si="119"/>
        <v>148</v>
      </c>
      <c r="X383" s="9">
        <f t="shared" si="120"/>
        <v>0.99700897308075764</v>
      </c>
      <c r="Y383" s="9">
        <f t="shared" si="121"/>
        <v>0</v>
      </c>
      <c r="Z383" s="10">
        <f t="shared" si="122"/>
        <v>0</v>
      </c>
      <c r="AA383" s="10"/>
      <c r="AB383" s="11">
        <f t="shared" si="123"/>
        <v>235.29411764705881</v>
      </c>
      <c r="AC383" s="11">
        <f t="shared" si="124"/>
        <v>44.865403788634097</v>
      </c>
      <c r="AD383" s="11">
        <f t="shared" si="111"/>
        <v>4.9850448654037889</v>
      </c>
      <c r="AE383" s="9">
        <f t="shared" si="125"/>
        <v>0.83544303797468356</v>
      </c>
      <c r="AF383" s="5">
        <v>23</v>
      </c>
      <c r="AG383" s="5">
        <v>17</v>
      </c>
      <c r="AH383" s="5">
        <v>67</v>
      </c>
      <c r="AI383" s="5">
        <v>12</v>
      </c>
      <c r="AJ383" s="5">
        <v>29</v>
      </c>
      <c r="AK383" s="5">
        <v>552</v>
      </c>
      <c r="AL383" s="5">
        <v>303</v>
      </c>
      <c r="AM383" s="5">
        <v>10</v>
      </c>
      <c r="AN383" s="5">
        <v>7</v>
      </c>
      <c r="AO383" s="5"/>
      <c r="AP383" s="5">
        <v>3</v>
      </c>
      <c r="AQ383" s="5">
        <v>68</v>
      </c>
      <c r="AR383" s="5">
        <v>68</v>
      </c>
      <c r="AS383" s="5">
        <v>40</v>
      </c>
      <c r="AT383" s="5">
        <v>46</v>
      </c>
      <c r="AU383" s="5">
        <v>379</v>
      </c>
      <c r="AV383" s="5">
        <v>378</v>
      </c>
      <c r="AW383" s="5">
        <v>313</v>
      </c>
      <c r="AX383" s="5">
        <v>603</v>
      </c>
      <c r="AY383" s="5">
        <v>184</v>
      </c>
      <c r="AZ383" s="5"/>
      <c r="BA383" s="5">
        <v>1</v>
      </c>
      <c r="BB383" s="5"/>
      <c r="BC383" s="5">
        <v>1</v>
      </c>
      <c r="BD383" s="5"/>
      <c r="BE383" s="5">
        <v>18475</v>
      </c>
      <c r="BF383" s="5"/>
      <c r="BG383" s="5">
        <v>1</v>
      </c>
      <c r="BH383" s="5"/>
      <c r="BI383" s="5"/>
      <c r="BJ383" s="5"/>
      <c r="BK383" s="5"/>
      <c r="BL383" s="5"/>
      <c r="BM383" s="5"/>
      <c r="BN383" s="5">
        <v>6</v>
      </c>
      <c r="BO383" s="5"/>
      <c r="BP383" s="5">
        <v>9</v>
      </c>
      <c r="BQ383" s="5"/>
      <c r="BR383" s="5"/>
      <c r="BS383" s="5">
        <v>11</v>
      </c>
      <c r="BT383" s="5">
        <v>1</v>
      </c>
      <c r="BU383" s="5">
        <v>50</v>
      </c>
      <c r="BV383" s="5">
        <v>37</v>
      </c>
      <c r="BW383" s="5"/>
      <c r="BX383" s="5">
        <v>4</v>
      </c>
      <c r="BY383" s="5"/>
      <c r="BZ383" s="5">
        <v>1</v>
      </c>
      <c r="CA383" s="5">
        <v>79</v>
      </c>
      <c r="CB383" s="5"/>
      <c r="CC383" s="5">
        <v>18</v>
      </c>
      <c r="CD383" s="5">
        <v>38</v>
      </c>
      <c r="CE383" s="5">
        <v>30</v>
      </c>
      <c r="CF383" s="5">
        <v>49</v>
      </c>
      <c r="CG383" s="5">
        <v>30</v>
      </c>
      <c r="CH383" s="5">
        <v>66</v>
      </c>
      <c r="CI383" s="5">
        <v>1</v>
      </c>
      <c r="CJ383" s="5">
        <v>25</v>
      </c>
      <c r="CK383" s="5"/>
      <c r="CL383" s="5"/>
      <c r="CM383" s="5">
        <v>1</v>
      </c>
      <c r="CN383" s="5"/>
      <c r="CO383" s="5"/>
      <c r="CP383" s="5">
        <v>11</v>
      </c>
      <c r="CQ383" s="5"/>
      <c r="CR383" s="5"/>
      <c r="CS383" s="5"/>
      <c r="CT383" s="5"/>
      <c r="CU383" s="5"/>
      <c r="CV383" s="5">
        <v>11</v>
      </c>
      <c r="CW383" s="5"/>
      <c r="CX383" s="5"/>
      <c r="CY383" s="5">
        <v>1</v>
      </c>
      <c r="CZ383" s="5">
        <v>45</v>
      </c>
      <c r="DA383" s="5">
        <v>11</v>
      </c>
      <c r="DB383" s="5">
        <v>29</v>
      </c>
      <c r="DC383" s="5">
        <v>2225</v>
      </c>
      <c r="DD383" s="5">
        <v>1</v>
      </c>
      <c r="DE383" s="5">
        <v>5</v>
      </c>
      <c r="DF383" s="5">
        <v>5</v>
      </c>
      <c r="DG383" s="5">
        <v>11</v>
      </c>
      <c r="DH383" s="5">
        <v>3</v>
      </c>
      <c r="DI383" s="5"/>
      <c r="DJ383" s="5">
        <v>5</v>
      </c>
      <c r="DK383" s="5">
        <v>2</v>
      </c>
      <c r="DL383" s="5">
        <v>5</v>
      </c>
      <c r="DM383" s="5">
        <v>10</v>
      </c>
      <c r="DN383" s="5">
        <v>8</v>
      </c>
      <c r="DO383" s="5">
        <v>8</v>
      </c>
      <c r="DP383" s="5"/>
      <c r="DQ383" s="5">
        <v>384</v>
      </c>
      <c r="DR383" s="5">
        <v>407</v>
      </c>
      <c r="DS383" s="5">
        <v>378</v>
      </c>
      <c r="DT383" s="5">
        <v>28.5</v>
      </c>
      <c r="DU383" s="5">
        <v>4</v>
      </c>
      <c r="DV383" s="5">
        <v>11</v>
      </c>
      <c r="DW383" s="5"/>
      <c r="DX383" s="5">
        <v>3</v>
      </c>
      <c r="DY383" s="5">
        <v>66</v>
      </c>
      <c r="DZ383" s="5">
        <v>45</v>
      </c>
      <c r="EA383" s="5">
        <v>22</v>
      </c>
      <c r="EB383" s="5">
        <v>33</v>
      </c>
      <c r="EC383" s="5">
        <v>5</v>
      </c>
      <c r="ED383" s="5">
        <v>10</v>
      </c>
      <c r="EE383" s="5"/>
      <c r="EF383" s="5">
        <v>1</v>
      </c>
      <c r="EG383" s="5">
        <v>67</v>
      </c>
      <c r="EH383" s="5">
        <v>47</v>
      </c>
      <c r="EI383" s="5">
        <v>22</v>
      </c>
      <c r="EJ383" s="5">
        <v>41</v>
      </c>
      <c r="EK383" s="5">
        <v>7</v>
      </c>
      <c r="EL383" s="5">
        <v>13</v>
      </c>
      <c r="EM383" s="5"/>
      <c r="EN383" s="5">
        <v>1</v>
      </c>
      <c r="EO383" s="5">
        <v>61</v>
      </c>
      <c r="EP383" s="5">
        <v>55</v>
      </c>
      <c r="EQ383" s="5">
        <v>16</v>
      </c>
      <c r="ER383" s="5">
        <v>30</v>
      </c>
    </row>
    <row r="384" spans="1:148" ht="15" x14ac:dyDescent="0.25">
      <c r="A384" s="4" t="s">
        <v>784</v>
      </c>
      <c r="B384" t="s">
        <v>22</v>
      </c>
      <c r="C384" t="s">
        <v>23</v>
      </c>
      <c r="D384" t="s">
        <v>742</v>
      </c>
      <c r="E384" t="s">
        <v>446</v>
      </c>
      <c r="F384" t="s">
        <v>785</v>
      </c>
      <c r="G384" t="s">
        <v>35</v>
      </c>
      <c r="H384" s="5">
        <v>9.25</v>
      </c>
      <c r="I384" s="5">
        <v>344</v>
      </c>
      <c r="J384" s="9">
        <f t="shared" si="105"/>
        <v>-9.4476744186046524</v>
      </c>
      <c r="K384" s="9">
        <f t="shared" si="106"/>
        <v>-2.9069767441860468</v>
      </c>
      <c r="L384" s="10">
        <f t="shared" si="112"/>
        <v>8.4302325581395346E-2</v>
      </c>
      <c r="M384" s="10">
        <f t="shared" si="113"/>
        <v>0.55523255813953487</v>
      </c>
      <c r="N384" s="10">
        <f t="shared" si="114"/>
        <v>0.36046511627906974</v>
      </c>
      <c r="O384" s="10">
        <f t="shared" si="115"/>
        <v>0.16935483870967741</v>
      </c>
      <c r="P384" s="11">
        <f t="shared" si="107"/>
        <v>42.151162790697676</v>
      </c>
      <c r="Q384" s="10">
        <f t="shared" si="108"/>
        <v>5.7591623036649213E-2</v>
      </c>
      <c r="R384" s="10">
        <f t="shared" si="116"/>
        <v>0.72727272727272729</v>
      </c>
      <c r="S384" s="10">
        <f t="shared" si="117"/>
        <v>0.45454545454545453</v>
      </c>
      <c r="T384" s="10">
        <f t="shared" si="118"/>
        <v>0.94871794871794868</v>
      </c>
      <c r="U384" s="11">
        <f t="shared" si="109"/>
        <v>6</v>
      </c>
      <c r="V384" s="11">
        <f t="shared" si="110"/>
        <v>16</v>
      </c>
      <c r="W384" s="11">
        <f t="shared" si="119"/>
        <v>29</v>
      </c>
      <c r="X384" s="9">
        <f t="shared" si="120"/>
        <v>0</v>
      </c>
      <c r="Y384" s="9">
        <f t="shared" si="121"/>
        <v>0</v>
      </c>
      <c r="Z384" s="10" t="e">
        <f t="shared" si="122"/>
        <v>#DIV/0!</v>
      </c>
      <c r="AA384" s="10"/>
      <c r="AB384" s="11">
        <f t="shared" si="123"/>
        <v>0</v>
      </c>
      <c r="AC384" s="11">
        <f t="shared" si="124"/>
        <v>84.302325581395351</v>
      </c>
      <c r="AD384" s="11">
        <f t="shared" si="111"/>
        <v>11.627906976744185</v>
      </c>
      <c r="AE384" s="9" t="e">
        <f t="shared" si="125"/>
        <v>#DIV/0!</v>
      </c>
      <c r="AF384" s="5">
        <v>3</v>
      </c>
      <c r="AG384" s="5">
        <v>6</v>
      </c>
      <c r="AH384" s="5">
        <v>10</v>
      </c>
      <c r="AI384" s="5">
        <v>2</v>
      </c>
      <c r="AJ384" s="5">
        <v>8</v>
      </c>
      <c r="AK384" s="5">
        <v>191</v>
      </c>
      <c r="AL384" s="5">
        <v>124</v>
      </c>
      <c r="AM384" s="5">
        <v>1</v>
      </c>
      <c r="AN384" s="5">
        <v>3</v>
      </c>
      <c r="AO384" s="5"/>
      <c r="AP384" s="5">
        <v>1</v>
      </c>
      <c r="AQ384" s="5">
        <v>19</v>
      </c>
      <c r="AR384" s="5">
        <v>20</v>
      </c>
      <c r="AS384" s="5">
        <v>4</v>
      </c>
      <c r="AT384" s="5">
        <v>10</v>
      </c>
      <c r="AU384" s="5">
        <v>195</v>
      </c>
      <c r="AV384" s="5">
        <v>185</v>
      </c>
      <c r="AW384" s="5">
        <v>143</v>
      </c>
      <c r="AX384" s="5">
        <v>306</v>
      </c>
      <c r="AY384" s="5">
        <v>89</v>
      </c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>
        <v>5</v>
      </c>
      <c r="BQ384" s="5"/>
      <c r="BR384" s="5"/>
      <c r="BS384" s="5">
        <v>19</v>
      </c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>
        <v>1</v>
      </c>
      <c r="CZ384" s="5">
        <v>29</v>
      </c>
      <c r="DA384" s="5">
        <v>23</v>
      </c>
      <c r="DB384" s="5">
        <v>24</v>
      </c>
      <c r="DC384" s="5">
        <v>2265</v>
      </c>
      <c r="DD384" s="5">
        <v>1</v>
      </c>
      <c r="DE384" s="5">
        <v>4</v>
      </c>
      <c r="DF384" s="5">
        <v>4</v>
      </c>
      <c r="DG384" s="5">
        <v>11</v>
      </c>
      <c r="DH384" s="5">
        <v>8</v>
      </c>
      <c r="DI384" s="5"/>
      <c r="DJ384" s="5">
        <v>5</v>
      </c>
      <c r="DK384" s="5">
        <v>6</v>
      </c>
      <c r="DL384" s="5">
        <v>4</v>
      </c>
      <c r="DM384" s="5">
        <v>8</v>
      </c>
      <c r="DN384" s="5">
        <v>6</v>
      </c>
      <c r="DO384" s="5">
        <v>6</v>
      </c>
      <c r="DP384" s="5"/>
      <c r="DQ384" s="5">
        <v>145</v>
      </c>
      <c r="DR384" s="5">
        <v>161</v>
      </c>
      <c r="DS384" s="5">
        <v>139</v>
      </c>
      <c r="DT384" s="5">
        <v>4.5</v>
      </c>
      <c r="DU384" s="5">
        <v>2</v>
      </c>
      <c r="DV384" s="5">
        <v>5</v>
      </c>
      <c r="DW384" s="5"/>
      <c r="DX384" s="5"/>
      <c r="DY384" s="5">
        <v>25</v>
      </c>
      <c r="DZ384" s="5">
        <v>25</v>
      </c>
      <c r="EA384" s="5">
        <v>9</v>
      </c>
      <c r="EB384" s="5">
        <v>9</v>
      </c>
      <c r="EC384" s="5">
        <v>3</v>
      </c>
      <c r="ED384" s="5">
        <v>5</v>
      </c>
      <c r="EE384" s="5"/>
      <c r="EF384" s="5">
        <v>1</v>
      </c>
      <c r="EG384" s="5">
        <v>23</v>
      </c>
      <c r="EH384" s="5">
        <v>23</v>
      </c>
      <c r="EI384" s="5">
        <v>8</v>
      </c>
      <c r="EJ384" s="5">
        <v>10</v>
      </c>
      <c r="EK384" s="5"/>
      <c r="EL384" s="5">
        <v>6</v>
      </c>
      <c r="EM384" s="5"/>
      <c r="EN384" s="5"/>
      <c r="EO384" s="5">
        <v>23</v>
      </c>
      <c r="EP384" s="5">
        <v>25</v>
      </c>
      <c r="EQ384" s="5">
        <v>17</v>
      </c>
      <c r="ER384" s="5">
        <v>13</v>
      </c>
    </row>
    <row r="385" spans="1:148" ht="15" x14ac:dyDescent="0.25">
      <c r="A385" s="4" t="s">
        <v>786</v>
      </c>
      <c r="B385" t="s">
        <v>22</v>
      </c>
      <c r="C385" t="s">
        <v>23</v>
      </c>
      <c r="D385" t="s">
        <v>742</v>
      </c>
      <c r="E385" t="s">
        <v>446</v>
      </c>
      <c r="F385" t="s">
        <v>787</v>
      </c>
      <c r="G385" t="s">
        <v>35</v>
      </c>
      <c r="H385" s="5">
        <v>4.9000000000000004</v>
      </c>
      <c r="I385" s="5">
        <v>255</v>
      </c>
      <c r="J385" s="9">
        <f t="shared" si="105"/>
        <v>-5.8823529411764701</v>
      </c>
      <c r="K385" s="9">
        <f t="shared" si="106"/>
        <v>-3.9215686274509802</v>
      </c>
      <c r="L385" s="10">
        <f t="shared" si="112"/>
        <v>0.19215686274509805</v>
      </c>
      <c r="M385" s="10">
        <f t="shared" si="113"/>
        <v>0.5607843137254902</v>
      </c>
      <c r="N385" s="10">
        <f t="shared" si="114"/>
        <v>0.24705882352941178</v>
      </c>
      <c r="O385" s="10">
        <f t="shared" si="115"/>
        <v>0.66666666666666663</v>
      </c>
      <c r="P385" s="11">
        <f t="shared" si="107"/>
        <v>47.843137254901961</v>
      </c>
      <c r="Q385" s="10">
        <f t="shared" si="108"/>
        <v>4.195804195804196E-2</v>
      </c>
      <c r="R385" s="10">
        <f t="shared" si="116"/>
        <v>0.5</v>
      </c>
      <c r="S385" s="10">
        <f t="shared" si="117"/>
        <v>0.33333333333333331</v>
      </c>
      <c r="T385" s="10">
        <f t="shared" si="118"/>
        <v>0.96938775510204078</v>
      </c>
      <c r="U385" s="11">
        <f t="shared" si="109"/>
        <v>6</v>
      </c>
      <c r="V385" s="11">
        <f t="shared" si="110"/>
        <v>9</v>
      </c>
      <c r="W385" s="11">
        <f t="shared" si="119"/>
        <v>49</v>
      </c>
      <c r="X385" s="9">
        <f t="shared" si="120"/>
        <v>0</v>
      </c>
      <c r="Y385" s="9">
        <f t="shared" si="121"/>
        <v>0</v>
      </c>
      <c r="Z385" s="10" t="e">
        <f t="shared" si="122"/>
        <v>#DIV/0!</v>
      </c>
      <c r="AA385" s="10"/>
      <c r="AB385" s="11">
        <f t="shared" si="123"/>
        <v>0</v>
      </c>
      <c r="AC385" s="11">
        <f t="shared" si="124"/>
        <v>298.03921568627453</v>
      </c>
      <c r="AD385" s="11">
        <f t="shared" si="111"/>
        <v>7.8431372549019605</v>
      </c>
      <c r="AE385" s="9" t="e">
        <f t="shared" si="125"/>
        <v>#DIV/0!</v>
      </c>
      <c r="AF385" s="5">
        <v>9</v>
      </c>
      <c r="AG385" s="5">
        <v>6</v>
      </c>
      <c r="AH385" s="5">
        <v>24</v>
      </c>
      <c r="AI385" s="5">
        <v>3</v>
      </c>
      <c r="AJ385" s="5">
        <v>7</v>
      </c>
      <c r="AK385" s="5">
        <v>143</v>
      </c>
      <c r="AL385" s="5">
        <v>63</v>
      </c>
      <c r="AM385" s="5">
        <v>1</v>
      </c>
      <c r="AN385" s="5">
        <v>3</v>
      </c>
      <c r="AO385" s="5"/>
      <c r="AP385" s="5"/>
      <c r="AQ385" s="5">
        <v>15</v>
      </c>
      <c r="AR385" s="5">
        <v>19</v>
      </c>
      <c r="AS385" s="5">
        <v>8</v>
      </c>
      <c r="AT385" s="5">
        <v>8</v>
      </c>
      <c r="AU385" s="5">
        <v>98</v>
      </c>
      <c r="AV385" s="5">
        <v>95</v>
      </c>
      <c r="AW385" s="5">
        <v>45</v>
      </c>
      <c r="AX385" s="5">
        <v>302</v>
      </c>
      <c r="AY385" s="5">
        <v>59</v>
      </c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>
        <v>1</v>
      </c>
      <c r="CZ385" s="5">
        <v>76</v>
      </c>
      <c r="DA385" s="5">
        <v>56</v>
      </c>
      <c r="DB385" s="5">
        <v>17</v>
      </c>
      <c r="DC385" s="5">
        <v>1213</v>
      </c>
      <c r="DD385" s="5"/>
      <c r="DE385" s="5">
        <v>2</v>
      </c>
      <c r="DF385" s="5">
        <v>2</v>
      </c>
      <c r="DG385" s="5">
        <v>6</v>
      </c>
      <c r="DH385" s="5">
        <v>3</v>
      </c>
      <c r="DI385" s="5"/>
      <c r="DJ385" s="5">
        <v>2</v>
      </c>
      <c r="DK385" s="5">
        <v>3</v>
      </c>
      <c r="DL385" s="5">
        <v>1</v>
      </c>
      <c r="DM385" s="5">
        <v>2</v>
      </c>
      <c r="DN385" s="5">
        <v>6</v>
      </c>
      <c r="DO385" s="5">
        <v>6</v>
      </c>
      <c r="DP385" s="5"/>
      <c r="DQ385" s="5">
        <v>122</v>
      </c>
      <c r="DR385" s="5">
        <v>138</v>
      </c>
      <c r="DS385" s="5">
        <v>119</v>
      </c>
      <c r="DT385" s="5">
        <v>2</v>
      </c>
      <c r="DU385" s="5">
        <v>1</v>
      </c>
      <c r="DV385" s="5">
        <v>1</v>
      </c>
      <c r="DW385" s="5"/>
      <c r="DX385" s="5"/>
      <c r="DY385" s="5">
        <v>16</v>
      </c>
      <c r="DZ385" s="5">
        <v>14</v>
      </c>
      <c r="EA385" s="5">
        <v>9</v>
      </c>
      <c r="EB385" s="5">
        <v>10</v>
      </c>
      <c r="EC385" s="5">
        <v>3</v>
      </c>
      <c r="ED385" s="5">
        <v>4</v>
      </c>
      <c r="EE385" s="5"/>
      <c r="EF385" s="5">
        <v>1</v>
      </c>
      <c r="EG385" s="5">
        <v>13</v>
      </c>
      <c r="EH385" s="5">
        <v>12</v>
      </c>
      <c r="EI385" s="5">
        <v>4</v>
      </c>
      <c r="EJ385" s="5">
        <v>7</v>
      </c>
      <c r="EK385" s="5">
        <v>1</v>
      </c>
      <c r="EL385" s="5">
        <v>4</v>
      </c>
      <c r="EM385" s="5"/>
      <c r="EN385" s="5"/>
      <c r="EO385" s="5">
        <v>15</v>
      </c>
      <c r="EP385" s="5">
        <v>12</v>
      </c>
      <c r="EQ385" s="5">
        <v>6</v>
      </c>
      <c r="ER385" s="5">
        <v>6</v>
      </c>
    </row>
    <row r="386" spans="1:148" ht="15" x14ac:dyDescent="0.25">
      <c r="A386" s="4" t="s">
        <v>788</v>
      </c>
      <c r="B386" t="s">
        <v>22</v>
      </c>
      <c r="C386" t="s">
        <v>42</v>
      </c>
      <c r="D386" t="s">
        <v>742</v>
      </c>
      <c r="E386" t="s">
        <v>446</v>
      </c>
      <c r="F386" t="s">
        <v>789</v>
      </c>
      <c r="G386" t="s">
        <v>27</v>
      </c>
      <c r="H386" s="5">
        <v>10.36</v>
      </c>
      <c r="I386" s="5">
        <v>1173</v>
      </c>
      <c r="J386" s="9">
        <f t="shared" si="105"/>
        <v>-12.148337595907927</v>
      </c>
      <c r="K386" s="9">
        <f t="shared" si="106"/>
        <v>-3.6231884057971011</v>
      </c>
      <c r="L386" s="10">
        <f t="shared" si="112"/>
        <v>0.10144927536231885</v>
      </c>
      <c r="M386" s="10">
        <f t="shared" si="113"/>
        <v>0.4919011082693947</v>
      </c>
      <c r="N386" s="10">
        <f t="shared" si="114"/>
        <v>0.40664961636828645</v>
      </c>
      <c r="O386" s="10">
        <f t="shared" si="115"/>
        <v>0.21174004192872117</v>
      </c>
      <c r="P386" s="11">
        <f t="shared" si="107"/>
        <v>44.416027280477408</v>
      </c>
      <c r="Q386" s="10">
        <f t="shared" si="108"/>
        <v>1.7331022530329289E-2</v>
      </c>
      <c r="R386" s="10">
        <f t="shared" si="116"/>
        <v>0.6</v>
      </c>
      <c r="S386" s="10">
        <f t="shared" si="117"/>
        <v>0.2</v>
      </c>
      <c r="T386" s="10">
        <f t="shared" si="118"/>
        <v>0.9572107765451664</v>
      </c>
      <c r="U386" s="11">
        <f t="shared" si="109"/>
        <v>14</v>
      </c>
      <c r="V386" s="11">
        <f t="shared" si="110"/>
        <v>52</v>
      </c>
      <c r="W386" s="11">
        <f t="shared" si="119"/>
        <v>119</v>
      </c>
      <c r="X386" s="9">
        <f t="shared" si="120"/>
        <v>0.85251491901108267</v>
      </c>
      <c r="Y386" s="9">
        <f t="shared" si="121"/>
        <v>0</v>
      </c>
      <c r="Z386" s="10">
        <f t="shared" si="122"/>
        <v>0</v>
      </c>
      <c r="AA386" s="10"/>
      <c r="AB386" s="11">
        <f t="shared" si="123"/>
        <v>153.84615384615387</v>
      </c>
      <c r="AC386" s="11">
        <f t="shared" si="124"/>
        <v>77.578857630008514</v>
      </c>
      <c r="AD386" s="11">
        <f t="shared" si="111"/>
        <v>11.935208866155158</v>
      </c>
      <c r="AE386" s="9">
        <f t="shared" si="125"/>
        <v>0.90163934426229508</v>
      </c>
      <c r="AF386" s="5">
        <v>9</v>
      </c>
      <c r="AG386" s="5">
        <v>26</v>
      </c>
      <c r="AH386" s="5">
        <v>61</v>
      </c>
      <c r="AI386" s="5">
        <v>5</v>
      </c>
      <c r="AJ386" s="5">
        <v>18</v>
      </c>
      <c r="AK386" s="5">
        <v>577</v>
      </c>
      <c r="AL386" s="5">
        <v>477</v>
      </c>
      <c r="AM386" s="5">
        <v>2</v>
      </c>
      <c r="AN386" s="5">
        <v>19</v>
      </c>
      <c r="AO386" s="5"/>
      <c r="AP386" s="5">
        <v>3</v>
      </c>
      <c r="AQ386" s="5">
        <v>98</v>
      </c>
      <c r="AR386" s="5">
        <v>111</v>
      </c>
      <c r="AS386" s="5">
        <v>48</v>
      </c>
      <c r="AT386" s="5">
        <v>37</v>
      </c>
      <c r="AU386" s="5">
        <v>631</v>
      </c>
      <c r="AV386" s="5">
        <v>604</v>
      </c>
      <c r="AW386" s="5">
        <v>592</v>
      </c>
      <c r="AX386" s="5">
        <v>1995</v>
      </c>
      <c r="AY386" s="5">
        <v>690</v>
      </c>
      <c r="AZ386" s="5">
        <v>1</v>
      </c>
      <c r="BA386" s="5">
        <v>1</v>
      </c>
      <c r="BB386" s="5"/>
      <c r="BC386" s="5">
        <v>1</v>
      </c>
      <c r="BD386" s="5"/>
      <c r="BE386" s="5">
        <v>10756</v>
      </c>
      <c r="BF386" s="5"/>
      <c r="BG386" s="5">
        <v>1</v>
      </c>
      <c r="BH386" s="5"/>
      <c r="BI386" s="5"/>
      <c r="BJ386" s="5"/>
      <c r="BK386" s="5"/>
      <c r="BL386" s="5"/>
      <c r="BM386" s="5"/>
      <c r="BN386" s="5"/>
      <c r="BO386" s="5"/>
      <c r="BP386" s="5">
        <v>13</v>
      </c>
      <c r="BQ386" s="5"/>
      <c r="BR386" s="5"/>
      <c r="BS386" s="5">
        <v>58</v>
      </c>
      <c r="BT386" s="5">
        <v>1</v>
      </c>
      <c r="BU386" s="5">
        <v>50</v>
      </c>
      <c r="BV386" s="5">
        <v>41</v>
      </c>
      <c r="BW386" s="5"/>
      <c r="BX386" s="5">
        <v>4</v>
      </c>
      <c r="BY386" s="5"/>
      <c r="BZ386" s="5">
        <v>1</v>
      </c>
      <c r="CA386" s="5">
        <v>122</v>
      </c>
      <c r="CB386" s="5"/>
      <c r="CC386" s="5">
        <v>14</v>
      </c>
      <c r="CD386" s="5">
        <v>72</v>
      </c>
      <c r="CE386" s="5">
        <v>57</v>
      </c>
      <c r="CF386" s="5">
        <v>65</v>
      </c>
      <c r="CG386" s="5">
        <v>40</v>
      </c>
      <c r="CH386" s="5">
        <v>110</v>
      </c>
      <c r="CI386" s="5">
        <v>1</v>
      </c>
      <c r="CJ386" s="5">
        <v>18</v>
      </c>
      <c r="CK386" s="5"/>
      <c r="CL386" s="5"/>
      <c r="CM386" s="5">
        <v>1</v>
      </c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>
        <v>1</v>
      </c>
      <c r="CZ386" s="5">
        <v>91</v>
      </c>
      <c r="DA386" s="5">
        <v>104</v>
      </c>
      <c r="DB386" s="5">
        <v>53</v>
      </c>
      <c r="DC386" s="5">
        <v>8291</v>
      </c>
      <c r="DD386" s="5"/>
      <c r="DE386" s="5">
        <v>15</v>
      </c>
      <c r="DF386" s="5">
        <v>14</v>
      </c>
      <c r="DG386" s="5">
        <v>10</v>
      </c>
      <c r="DH386" s="5">
        <v>6</v>
      </c>
      <c r="DI386" s="5"/>
      <c r="DJ386" s="5">
        <v>2</v>
      </c>
      <c r="DK386" s="5">
        <v>3</v>
      </c>
      <c r="DL386" s="5">
        <v>5</v>
      </c>
      <c r="DM386" s="5">
        <v>7</v>
      </c>
      <c r="DN386" s="5">
        <v>8</v>
      </c>
      <c r="DO386" s="5">
        <v>7</v>
      </c>
      <c r="DP386" s="5">
        <v>1</v>
      </c>
      <c r="DQ386" s="5">
        <v>521</v>
      </c>
      <c r="DR386" s="5">
        <v>541</v>
      </c>
      <c r="DS386" s="5">
        <v>501</v>
      </c>
      <c r="DT386" s="5">
        <v>9</v>
      </c>
      <c r="DU386" s="5">
        <v>5</v>
      </c>
      <c r="DV386" s="5">
        <v>20</v>
      </c>
      <c r="DW386" s="5"/>
      <c r="DX386" s="5">
        <v>5</v>
      </c>
      <c r="DY386" s="5">
        <v>85</v>
      </c>
      <c r="DZ386" s="5">
        <v>106</v>
      </c>
      <c r="EA386" s="5">
        <v>46</v>
      </c>
      <c r="EB386" s="5">
        <v>44</v>
      </c>
      <c r="EC386" s="5">
        <v>4</v>
      </c>
      <c r="ED386" s="5">
        <v>15</v>
      </c>
      <c r="EE386" s="5"/>
      <c r="EF386" s="5">
        <v>1</v>
      </c>
      <c r="EG386" s="5">
        <v>108</v>
      </c>
      <c r="EH386" s="5">
        <v>102</v>
      </c>
      <c r="EI386" s="5">
        <v>38</v>
      </c>
      <c r="EJ386" s="5">
        <v>57</v>
      </c>
      <c r="EK386" s="5">
        <v>3</v>
      </c>
      <c r="EL386" s="5">
        <v>17</v>
      </c>
      <c r="EM386" s="5"/>
      <c r="EN386" s="5"/>
      <c r="EO386" s="5">
        <v>101</v>
      </c>
      <c r="EP386" s="5">
        <v>102</v>
      </c>
      <c r="EQ386" s="5">
        <v>30</v>
      </c>
      <c r="ER386" s="5">
        <v>41</v>
      </c>
    </row>
    <row r="387" spans="1:148" ht="15" x14ac:dyDescent="0.25">
      <c r="A387" s="4" t="s">
        <v>790</v>
      </c>
      <c r="B387" t="s">
        <v>22</v>
      </c>
      <c r="C387" t="s">
        <v>23</v>
      </c>
      <c r="D387" t="s">
        <v>742</v>
      </c>
      <c r="E387" t="s">
        <v>446</v>
      </c>
      <c r="F387" t="s">
        <v>791</v>
      </c>
      <c r="G387" t="s">
        <v>35</v>
      </c>
      <c r="H387" s="5">
        <v>5.18</v>
      </c>
      <c r="I387" s="5">
        <v>73</v>
      </c>
      <c r="J387" s="9">
        <f t="shared" si="105"/>
        <v>-17.123287671232877</v>
      </c>
      <c r="K387" s="9">
        <f t="shared" si="106"/>
        <v>20.547945205479454</v>
      </c>
      <c r="L387" s="10">
        <f t="shared" si="112"/>
        <v>0.1095890410958904</v>
      </c>
      <c r="M387" s="10">
        <f t="shared" si="113"/>
        <v>0.47945205479452052</v>
      </c>
      <c r="N387" s="10">
        <f t="shared" si="114"/>
        <v>0.41095890410958902</v>
      </c>
      <c r="O387" s="10">
        <f t="shared" si="115"/>
        <v>0.23333333333333334</v>
      </c>
      <c r="P387" s="11">
        <f t="shared" si="107"/>
        <v>45.205479452054796</v>
      </c>
      <c r="Q387" s="10">
        <f t="shared" si="108"/>
        <v>0</v>
      </c>
      <c r="R387" s="10" t="e">
        <f t="shared" si="116"/>
        <v>#DIV/0!</v>
      </c>
      <c r="S387" s="10" t="e">
        <f t="shared" si="117"/>
        <v>#DIV/0!</v>
      </c>
      <c r="T387" s="10">
        <f t="shared" si="118"/>
        <v>0.95454545454545459</v>
      </c>
      <c r="U387" s="11">
        <f t="shared" si="109"/>
        <v>0</v>
      </c>
      <c r="V387" s="11">
        <f t="shared" si="110"/>
        <v>5</v>
      </c>
      <c r="W387" s="11">
        <f t="shared" si="119"/>
        <v>8</v>
      </c>
      <c r="X387" s="9">
        <f t="shared" si="120"/>
        <v>0</v>
      </c>
      <c r="Y387" s="9">
        <f t="shared" si="121"/>
        <v>0</v>
      </c>
      <c r="Z387" s="10" t="e">
        <f t="shared" si="122"/>
        <v>#DIV/0!</v>
      </c>
      <c r="AA387" s="10"/>
      <c r="AB387" s="11">
        <f t="shared" si="123"/>
        <v>0</v>
      </c>
      <c r="AC387" s="11">
        <f t="shared" si="124"/>
        <v>561.64383561643842</v>
      </c>
      <c r="AD387" s="11">
        <f t="shared" si="111"/>
        <v>82.191780821917803</v>
      </c>
      <c r="AE387" s="9" t="e">
        <f t="shared" si="125"/>
        <v>#DIV/0!</v>
      </c>
      <c r="AF387" s="5"/>
      <c r="AG387" s="5">
        <v>2</v>
      </c>
      <c r="AH387" s="5">
        <v>5</v>
      </c>
      <c r="AI387" s="5"/>
      <c r="AJ387" s="5">
        <v>1</v>
      </c>
      <c r="AK387" s="5">
        <v>35</v>
      </c>
      <c r="AL387" s="5">
        <v>30</v>
      </c>
      <c r="AM387" s="5"/>
      <c r="AN387" s="5"/>
      <c r="AO387" s="5"/>
      <c r="AP387" s="5"/>
      <c r="AQ387" s="5">
        <v>10</v>
      </c>
      <c r="AR387" s="5">
        <v>7</v>
      </c>
      <c r="AS387" s="5">
        <v>1</v>
      </c>
      <c r="AT387" s="5">
        <v>1</v>
      </c>
      <c r="AU387" s="5">
        <v>44</v>
      </c>
      <c r="AV387" s="5">
        <v>42</v>
      </c>
      <c r="AW387" s="5"/>
      <c r="AX387" s="5">
        <v>79</v>
      </c>
      <c r="AY387" s="5">
        <v>24</v>
      </c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>
        <v>1</v>
      </c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>
        <v>2</v>
      </c>
      <c r="CZ387" s="5">
        <v>41</v>
      </c>
      <c r="DA387" s="5">
        <v>35</v>
      </c>
      <c r="DB387" s="5">
        <v>44</v>
      </c>
      <c r="DC387" s="5">
        <v>1360</v>
      </c>
      <c r="DD387" s="5"/>
      <c r="DE387" s="5">
        <v>6</v>
      </c>
      <c r="DF387" s="5">
        <v>6</v>
      </c>
      <c r="DG387" s="5"/>
      <c r="DH387" s="5"/>
      <c r="DI387" s="5"/>
      <c r="DJ387" s="5"/>
      <c r="DK387" s="5"/>
      <c r="DL387" s="5"/>
      <c r="DM387" s="5"/>
      <c r="DN387" s="5"/>
      <c r="DO387" s="5"/>
      <c r="DP387" s="5"/>
      <c r="DQ387" s="5">
        <v>33</v>
      </c>
      <c r="DR387" s="5">
        <v>34</v>
      </c>
      <c r="DS387" s="5">
        <v>32</v>
      </c>
      <c r="DT387" s="5"/>
      <c r="DU387" s="5"/>
      <c r="DV387" s="5">
        <v>1</v>
      </c>
      <c r="DW387" s="5"/>
      <c r="DX387" s="5"/>
      <c r="DY387" s="5">
        <v>7</v>
      </c>
      <c r="DZ387" s="5">
        <v>14</v>
      </c>
      <c r="EA387" s="5">
        <v>2</v>
      </c>
      <c r="EB387" s="5">
        <v>2</v>
      </c>
      <c r="EC387" s="5"/>
      <c r="ED387" s="5"/>
      <c r="EE387" s="5"/>
      <c r="EF387" s="5"/>
      <c r="EG387" s="5">
        <v>5</v>
      </c>
      <c r="EH387" s="5">
        <v>7</v>
      </c>
      <c r="EI387" s="5">
        <v>3</v>
      </c>
      <c r="EJ387" s="5"/>
      <c r="EK387" s="5"/>
      <c r="EL387" s="5">
        <v>4</v>
      </c>
      <c r="EM387" s="5"/>
      <c r="EN387" s="5"/>
      <c r="EO387" s="5">
        <v>5</v>
      </c>
      <c r="EP387" s="5">
        <v>9</v>
      </c>
      <c r="EQ387" s="5">
        <v>4</v>
      </c>
      <c r="ER387" s="5">
        <v>1</v>
      </c>
    </row>
    <row r="388" spans="1:148" ht="15" x14ac:dyDescent="0.25">
      <c r="A388" s="4" t="s">
        <v>792</v>
      </c>
      <c r="B388" t="s">
        <v>22</v>
      </c>
      <c r="C388" t="s">
        <v>23</v>
      </c>
      <c r="D388" t="s">
        <v>742</v>
      </c>
      <c r="E388" t="s">
        <v>446</v>
      </c>
      <c r="F388" t="s">
        <v>793</v>
      </c>
      <c r="G388" t="s">
        <v>35</v>
      </c>
      <c r="H388" s="5">
        <v>37.479999999999997</v>
      </c>
      <c r="I388" s="5">
        <v>292</v>
      </c>
      <c r="J388" s="9">
        <f t="shared" si="105"/>
        <v>-2.5684931506849318</v>
      </c>
      <c r="K388" s="9">
        <f t="shared" si="106"/>
        <v>0.85616438356164393</v>
      </c>
      <c r="L388" s="10">
        <f t="shared" si="112"/>
        <v>0.19178082191780821</v>
      </c>
      <c r="M388" s="10">
        <f t="shared" si="113"/>
        <v>0.5273972602739726</v>
      </c>
      <c r="N388" s="10">
        <f t="shared" si="114"/>
        <v>0.28082191780821919</v>
      </c>
      <c r="O388" s="10">
        <f t="shared" si="115"/>
        <v>0.53658536585365857</v>
      </c>
      <c r="P388" s="11">
        <f t="shared" si="107"/>
        <v>37.671232876712331</v>
      </c>
      <c r="Q388" s="10">
        <f t="shared" si="108"/>
        <v>3.2467532467532464E-2</v>
      </c>
      <c r="R388" s="10">
        <f t="shared" si="116"/>
        <v>0.4</v>
      </c>
      <c r="S388" s="10">
        <f t="shared" si="117"/>
        <v>0.2</v>
      </c>
      <c r="T388" s="10">
        <f t="shared" si="118"/>
        <v>0.96031746031746035</v>
      </c>
      <c r="U388" s="11">
        <f t="shared" si="109"/>
        <v>6</v>
      </c>
      <c r="V388" s="11">
        <f t="shared" si="110"/>
        <v>6</v>
      </c>
      <c r="W388" s="11">
        <f t="shared" si="119"/>
        <v>56</v>
      </c>
      <c r="X388" s="9">
        <f t="shared" si="120"/>
        <v>0</v>
      </c>
      <c r="Y388" s="9">
        <f t="shared" si="121"/>
        <v>0</v>
      </c>
      <c r="Z388" s="10" t="e">
        <f t="shared" si="122"/>
        <v>#DIV/0!</v>
      </c>
      <c r="AA388" s="10"/>
      <c r="AB388" s="11">
        <f t="shared" si="123"/>
        <v>0</v>
      </c>
      <c r="AC388" s="11">
        <f t="shared" si="124"/>
        <v>184.93150684931507</v>
      </c>
      <c r="AD388" s="11">
        <f t="shared" si="111"/>
        <v>0</v>
      </c>
      <c r="AE388" s="9" t="e">
        <f t="shared" si="125"/>
        <v>#DIV/0!</v>
      </c>
      <c r="AF388" s="5">
        <v>3</v>
      </c>
      <c r="AG388" s="5">
        <v>10</v>
      </c>
      <c r="AH388" s="5">
        <v>26</v>
      </c>
      <c r="AI388" s="5">
        <v>5</v>
      </c>
      <c r="AJ388" s="5">
        <v>12</v>
      </c>
      <c r="AK388" s="5">
        <v>154</v>
      </c>
      <c r="AL388" s="5">
        <v>82</v>
      </c>
      <c r="AM388" s="5">
        <v>1</v>
      </c>
      <c r="AN388" s="5">
        <v>3</v>
      </c>
      <c r="AO388" s="5"/>
      <c r="AP388" s="5"/>
      <c r="AQ388" s="5">
        <v>14</v>
      </c>
      <c r="AR388" s="5">
        <v>18</v>
      </c>
      <c r="AS388" s="5">
        <v>10</v>
      </c>
      <c r="AT388" s="5">
        <v>7</v>
      </c>
      <c r="AU388" s="5">
        <v>126</v>
      </c>
      <c r="AV388" s="5">
        <v>121</v>
      </c>
      <c r="AW388" s="5">
        <v>118</v>
      </c>
      <c r="AX388" s="5">
        <v>148</v>
      </c>
      <c r="AY388" s="5">
        <v>67</v>
      </c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>
        <v>14</v>
      </c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>
        <v>1</v>
      </c>
      <c r="CZ388" s="5">
        <v>54</v>
      </c>
      <c r="DA388" s="5">
        <v>38</v>
      </c>
      <c r="DB388" s="5">
        <v>15</v>
      </c>
      <c r="DC388" s="5">
        <v>2030</v>
      </c>
      <c r="DD388" s="5"/>
      <c r="DE388" s="5">
        <v>1</v>
      </c>
      <c r="DF388" s="5"/>
      <c r="DG388" s="5">
        <v>5</v>
      </c>
      <c r="DH388" s="5">
        <v>2</v>
      </c>
      <c r="DI388" s="5"/>
      <c r="DJ388" s="5">
        <v>1</v>
      </c>
      <c r="DK388" s="5">
        <v>1</v>
      </c>
      <c r="DL388" s="5">
        <v>1</v>
      </c>
      <c r="DM388" s="5">
        <v>3</v>
      </c>
      <c r="DN388" s="5">
        <v>2</v>
      </c>
      <c r="DO388" s="5">
        <v>1</v>
      </c>
      <c r="DP388" s="5">
        <v>1</v>
      </c>
      <c r="DQ388" s="5">
        <v>110</v>
      </c>
      <c r="DR388" s="5">
        <v>113</v>
      </c>
      <c r="DS388" s="5">
        <v>109</v>
      </c>
      <c r="DT388" s="5"/>
      <c r="DU388" s="5">
        <v>4</v>
      </c>
      <c r="DV388" s="5">
        <v>2</v>
      </c>
      <c r="DW388" s="5"/>
      <c r="DX388" s="5">
        <v>1</v>
      </c>
      <c r="DY388" s="5">
        <v>16</v>
      </c>
      <c r="DZ388" s="5">
        <v>17</v>
      </c>
      <c r="EA388" s="5">
        <v>9</v>
      </c>
      <c r="EB388" s="5">
        <v>4</v>
      </c>
      <c r="EC388" s="5">
        <v>1</v>
      </c>
      <c r="ED388" s="5">
        <v>2</v>
      </c>
      <c r="EE388" s="5"/>
      <c r="EF388" s="5">
        <v>1</v>
      </c>
      <c r="EG388" s="5">
        <v>18</v>
      </c>
      <c r="EH388" s="5">
        <v>20</v>
      </c>
      <c r="EI388" s="5">
        <v>9</v>
      </c>
      <c r="EJ388" s="5">
        <v>7</v>
      </c>
      <c r="EK388" s="5"/>
      <c r="EL388" s="5">
        <v>2</v>
      </c>
      <c r="EM388" s="5"/>
      <c r="EN388" s="5"/>
      <c r="EO388" s="5">
        <v>14</v>
      </c>
      <c r="EP388" s="5">
        <v>8</v>
      </c>
      <c r="EQ388" s="5">
        <v>2</v>
      </c>
      <c r="ER388" s="5">
        <v>11</v>
      </c>
    </row>
    <row r="389" spans="1:148" ht="15" x14ac:dyDescent="0.25">
      <c r="A389" s="4" t="s">
        <v>794</v>
      </c>
      <c r="B389" t="s">
        <v>22</v>
      </c>
      <c r="C389" t="s">
        <v>23</v>
      </c>
      <c r="D389" t="s">
        <v>742</v>
      </c>
      <c r="E389" t="s">
        <v>446</v>
      </c>
      <c r="F389" t="s">
        <v>795</v>
      </c>
      <c r="G389" t="s">
        <v>35</v>
      </c>
      <c r="H389" s="5">
        <v>10.7</v>
      </c>
      <c r="I389" s="5">
        <v>207</v>
      </c>
      <c r="J389" s="9">
        <f t="shared" si="105"/>
        <v>-1.2077294685990339</v>
      </c>
      <c r="K389" s="9">
        <f t="shared" si="106"/>
        <v>-19.323671497584542</v>
      </c>
      <c r="L389" s="10">
        <f t="shared" si="112"/>
        <v>0.10628019323671498</v>
      </c>
      <c r="M389" s="10">
        <f t="shared" si="113"/>
        <v>0.6376811594202898</v>
      </c>
      <c r="N389" s="10">
        <f t="shared" si="114"/>
        <v>0.2560386473429952</v>
      </c>
      <c r="O389" s="10">
        <f t="shared" si="115"/>
        <v>0.26415094339622641</v>
      </c>
      <c r="P389" s="11">
        <f t="shared" si="107"/>
        <v>47.826086956521742</v>
      </c>
      <c r="Q389" s="10">
        <f t="shared" si="108"/>
        <v>4.5454545454545456E-2</v>
      </c>
      <c r="R389" s="10">
        <f t="shared" si="116"/>
        <v>0.5</v>
      </c>
      <c r="S389" s="10">
        <f t="shared" si="117"/>
        <v>0.16666666666666666</v>
      </c>
      <c r="T389" s="10">
        <f t="shared" si="118"/>
        <v>0.95495495495495497</v>
      </c>
      <c r="U389" s="11">
        <f t="shared" si="109"/>
        <v>7</v>
      </c>
      <c r="V389" s="11">
        <f t="shared" si="110"/>
        <v>7</v>
      </c>
      <c r="W389" s="11">
        <f t="shared" si="119"/>
        <v>22</v>
      </c>
      <c r="X389" s="9">
        <f t="shared" si="120"/>
        <v>0</v>
      </c>
      <c r="Y389" s="9">
        <f t="shared" si="121"/>
        <v>0</v>
      </c>
      <c r="Z389" s="10" t="e">
        <f t="shared" si="122"/>
        <v>#DIV/0!</v>
      </c>
      <c r="AA389" s="10"/>
      <c r="AB389" s="11">
        <f t="shared" si="123"/>
        <v>0</v>
      </c>
      <c r="AC389" s="11">
        <f t="shared" si="124"/>
        <v>309.17874396135267</v>
      </c>
      <c r="AD389" s="11">
        <f t="shared" si="111"/>
        <v>9.6618357487922708</v>
      </c>
      <c r="AE389" s="9" t="e">
        <f t="shared" si="125"/>
        <v>#DIV/0!</v>
      </c>
      <c r="AF389" s="5">
        <v>1</v>
      </c>
      <c r="AG389" s="5">
        <v>3</v>
      </c>
      <c r="AH389" s="5">
        <v>8</v>
      </c>
      <c r="AI389" s="5">
        <v>2</v>
      </c>
      <c r="AJ389" s="5">
        <v>8</v>
      </c>
      <c r="AK389" s="5">
        <v>132</v>
      </c>
      <c r="AL389" s="5">
        <v>53</v>
      </c>
      <c r="AM389" s="5">
        <v>1</v>
      </c>
      <c r="AN389" s="5">
        <v>1</v>
      </c>
      <c r="AO389" s="5"/>
      <c r="AP389" s="5"/>
      <c r="AQ389" s="5">
        <v>10</v>
      </c>
      <c r="AR389" s="5">
        <v>23</v>
      </c>
      <c r="AS389" s="5">
        <v>5</v>
      </c>
      <c r="AT389" s="5">
        <v>14</v>
      </c>
      <c r="AU389" s="5">
        <v>111</v>
      </c>
      <c r="AV389" s="5">
        <v>106</v>
      </c>
      <c r="AW389" s="5">
        <v>85</v>
      </c>
      <c r="AX389" s="5">
        <v>267</v>
      </c>
      <c r="AY389" s="5">
        <v>79</v>
      </c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>
        <v>5</v>
      </c>
      <c r="BQ389" s="5"/>
      <c r="BR389" s="5"/>
      <c r="BS389" s="5">
        <v>8</v>
      </c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>
        <v>1</v>
      </c>
      <c r="CZ389" s="5">
        <v>64</v>
      </c>
      <c r="DA389" s="5">
        <v>30</v>
      </c>
      <c r="DB389" s="5">
        <v>12</v>
      </c>
      <c r="DC389" s="5">
        <v>497</v>
      </c>
      <c r="DD389" s="5"/>
      <c r="DE389" s="5">
        <v>2</v>
      </c>
      <c r="DF389" s="5">
        <v>2</v>
      </c>
      <c r="DG389" s="5">
        <v>6</v>
      </c>
      <c r="DH389" s="5">
        <v>3</v>
      </c>
      <c r="DI389" s="5"/>
      <c r="DJ389" s="5">
        <v>1</v>
      </c>
      <c r="DK389" s="5">
        <v>2</v>
      </c>
      <c r="DL389" s="5">
        <v>2</v>
      </c>
      <c r="DM389" s="5">
        <v>2</v>
      </c>
      <c r="DN389" s="5">
        <v>6</v>
      </c>
      <c r="DO389" s="5">
        <v>6</v>
      </c>
      <c r="DP389" s="5"/>
      <c r="DQ389" s="5">
        <v>99</v>
      </c>
      <c r="DR389" s="5">
        <v>102</v>
      </c>
      <c r="DS389" s="5">
        <v>95</v>
      </c>
      <c r="DT389" s="5">
        <v>9.5</v>
      </c>
      <c r="DU389" s="5">
        <v>2</v>
      </c>
      <c r="DV389" s="5">
        <v>2</v>
      </c>
      <c r="DW389" s="5"/>
      <c r="DX389" s="5"/>
      <c r="DY389" s="5">
        <v>16</v>
      </c>
      <c r="DZ389" s="5">
        <v>9</v>
      </c>
      <c r="EA389" s="5">
        <v>5</v>
      </c>
      <c r="EB389" s="5">
        <v>9</v>
      </c>
      <c r="EC389" s="5"/>
      <c r="ED389" s="5">
        <v>2</v>
      </c>
      <c r="EE389" s="5"/>
      <c r="EF389" s="5"/>
      <c r="EG389" s="5">
        <v>14</v>
      </c>
      <c r="EH389" s="5">
        <v>13</v>
      </c>
      <c r="EI389" s="5">
        <v>7</v>
      </c>
      <c r="EJ389" s="5">
        <v>5</v>
      </c>
      <c r="EK389" s="5">
        <v>4</v>
      </c>
      <c r="EL389" s="5">
        <v>3</v>
      </c>
      <c r="EM389" s="5"/>
      <c r="EN389" s="5"/>
      <c r="EO389" s="5">
        <v>27</v>
      </c>
      <c r="EP389" s="5">
        <v>20</v>
      </c>
      <c r="EQ389" s="5">
        <v>10</v>
      </c>
      <c r="ER389" s="5">
        <v>15</v>
      </c>
    </row>
    <row r="390" spans="1:148" ht="15" x14ac:dyDescent="0.25">
      <c r="A390" s="4" t="s">
        <v>796</v>
      </c>
      <c r="B390" t="s">
        <v>22</v>
      </c>
      <c r="C390" t="s">
        <v>23</v>
      </c>
      <c r="D390" t="s">
        <v>742</v>
      </c>
      <c r="E390" t="s">
        <v>446</v>
      </c>
      <c r="F390" t="s">
        <v>797</v>
      </c>
      <c r="G390" t="s">
        <v>49</v>
      </c>
      <c r="H390" s="5">
        <v>34.26</v>
      </c>
      <c r="I390" s="5">
        <v>921</v>
      </c>
      <c r="J390" s="9">
        <f t="shared" si="105"/>
        <v>-10.04343105320304</v>
      </c>
      <c r="K390" s="9">
        <f t="shared" si="106"/>
        <v>-11.943539630836048</v>
      </c>
      <c r="L390" s="10">
        <f t="shared" si="112"/>
        <v>0.10314875135722042</v>
      </c>
      <c r="M390" s="10">
        <f t="shared" si="113"/>
        <v>0.55266015200868623</v>
      </c>
      <c r="N390" s="10">
        <f t="shared" si="114"/>
        <v>0.34419109663409336</v>
      </c>
      <c r="O390" s="10">
        <f t="shared" si="115"/>
        <v>0.23659305993690852</v>
      </c>
      <c r="P390" s="11">
        <f t="shared" si="107"/>
        <v>43.756786102062968</v>
      </c>
      <c r="Q390" s="10">
        <f t="shared" si="108"/>
        <v>2.75049115913556E-2</v>
      </c>
      <c r="R390" s="10">
        <f t="shared" si="116"/>
        <v>0.14285714285714285</v>
      </c>
      <c r="S390" s="10">
        <f t="shared" si="117"/>
        <v>0.21428571428571427</v>
      </c>
      <c r="T390" s="10">
        <f t="shared" si="118"/>
        <v>0.98067632850241548</v>
      </c>
      <c r="U390" s="11">
        <f t="shared" si="109"/>
        <v>17</v>
      </c>
      <c r="V390" s="11">
        <f t="shared" si="110"/>
        <v>37</v>
      </c>
      <c r="W390" s="11">
        <f t="shared" si="119"/>
        <v>95</v>
      </c>
      <c r="X390" s="9">
        <f t="shared" si="120"/>
        <v>1.0857763300760044</v>
      </c>
      <c r="Y390" s="9">
        <f t="shared" si="121"/>
        <v>0</v>
      </c>
      <c r="Z390" s="10">
        <f t="shared" si="122"/>
        <v>4.1666666666666664E-2</v>
      </c>
      <c r="AA390" s="10"/>
      <c r="AB390" s="11">
        <f t="shared" si="123"/>
        <v>111.1111111111111</v>
      </c>
      <c r="AC390" s="11">
        <f t="shared" si="124"/>
        <v>195.4397394136808</v>
      </c>
      <c r="AD390" s="11">
        <f t="shared" si="111"/>
        <v>6.5146579804560263</v>
      </c>
      <c r="AE390" s="9">
        <f t="shared" si="125"/>
        <v>0.90625</v>
      </c>
      <c r="AF390" s="5">
        <v>15</v>
      </c>
      <c r="AG390" s="5">
        <v>18</v>
      </c>
      <c r="AH390" s="5">
        <v>38</v>
      </c>
      <c r="AI390" s="5">
        <v>4</v>
      </c>
      <c r="AJ390" s="5">
        <v>20</v>
      </c>
      <c r="AK390" s="5">
        <v>509</v>
      </c>
      <c r="AL390" s="5">
        <v>317</v>
      </c>
      <c r="AM390" s="5">
        <v>2</v>
      </c>
      <c r="AN390" s="5">
        <v>17</v>
      </c>
      <c r="AO390" s="5"/>
      <c r="AP390" s="5"/>
      <c r="AQ390" s="5">
        <v>71</v>
      </c>
      <c r="AR390" s="5">
        <v>74</v>
      </c>
      <c r="AS390" s="5">
        <v>41</v>
      </c>
      <c r="AT390" s="5">
        <v>41</v>
      </c>
      <c r="AU390" s="5">
        <v>414</v>
      </c>
      <c r="AV390" s="5">
        <v>406</v>
      </c>
      <c r="AW390" s="5">
        <v>396</v>
      </c>
      <c r="AX390" s="5">
        <v>1237</v>
      </c>
      <c r="AY390" s="5">
        <v>482</v>
      </c>
      <c r="AZ390" s="5"/>
      <c r="BA390" s="5">
        <v>1</v>
      </c>
      <c r="BB390" s="5"/>
      <c r="BC390" s="5">
        <v>1</v>
      </c>
      <c r="BD390" s="5"/>
      <c r="BE390" s="5">
        <v>11452</v>
      </c>
      <c r="BF390" s="5"/>
      <c r="BG390" s="5">
        <v>1</v>
      </c>
      <c r="BH390" s="5"/>
      <c r="BI390" s="5"/>
      <c r="BJ390" s="5"/>
      <c r="BK390" s="5"/>
      <c r="BL390" s="5"/>
      <c r="BM390" s="5"/>
      <c r="BN390" s="5"/>
      <c r="BO390" s="5"/>
      <c r="BP390" s="5">
        <v>8</v>
      </c>
      <c r="BQ390" s="5"/>
      <c r="BR390" s="5"/>
      <c r="BS390" s="5">
        <v>33</v>
      </c>
      <c r="BT390" s="5">
        <v>1</v>
      </c>
      <c r="BU390" s="5">
        <v>25</v>
      </c>
      <c r="BV390" s="5">
        <v>18</v>
      </c>
      <c r="BW390" s="5"/>
      <c r="BX390" s="5">
        <v>2</v>
      </c>
      <c r="BY390" s="5"/>
      <c r="BZ390" s="5">
        <v>1</v>
      </c>
      <c r="CA390" s="5">
        <v>96</v>
      </c>
      <c r="CB390" s="5"/>
      <c r="CC390" s="5">
        <v>13</v>
      </c>
      <c r="CD390" s="5">
        <v>67</v>
      </c>
      <c r="CE390" s="5">
        <v>56</v>
      </c>
      <c r="CF390" s="5">
        <v>40</v>
      </c>
      <c r="CG390" s="5">
        <v>11</v>
      </c>
      <c r="CH390" s="5">
        <v>87</v>
      </c>
      <c r="CI390" s="5">
        <v>1</v>
      </c>
      <c r="CJ390" s="5">
        <v>9</v>
      </c>
      <c r="CK390" s="5"/>
      <c r="CL390" s="5">
        <v>4</v>
      </c>
      <c r="CM390" s="5">
        <v>1</v>
      </c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>
        <v>1</v>
      </c>
      <c r="CZ390" s="5">
        <v>180</v>
      </c>
      <c r="DA390" s="5">
        <v>118</v>
      </c>
      <c r="DB390" s="5">
        <v>51</v>
      </c>
      <c r="DC390" s="5">
        <v>10577</v>
      </c>
      <c r="DD390" s="5"/>
      <c r="DE390" s="5">
        <v>7</v>
      </c>
      <c r="DF390" s="5">
        <v>6</v>
      </c>
      <c r="DG390" s="5">
        <v>14</v>
      </c>
      <c r="DH390" s="5">
        <v>2</v>
      </c>
      <c r="DI390" s="5"/>
      <c r="DJ390" s="5">
        <v>3</v>
      </c>
      <c r="DK390" s="5">
        <v>1</v>
      </c>
      <c r="DL390" s="5"/>
      <c r="DM390" s="5">
        <v>5</v>
      </c>
      <c r="DN390" s="5">
        <v>7</v>
      </c>
      <c r="DO390" s="5">
        <v>7</v>
      </c>
      <c r="DP390" s="5"/>
      <c r="DQ390" s="5">
        <v>403</v>
      </c>
      <c r="DR390" s="5">
        <v>428</v>
      </c>
      <c r="DS390" s="5">
        <v>395</v>
      </c>
      <c r="DT390" s="5">
        <v>3</v>
      </c>
      <c r="DU390" s="5">
        <v>3</v>
      </c>
      <c r="DV390" s="5">
        <v>11</v>
      </c>
      <c r="DW390" s="5"/>
      <c r="DX390" s="5">
        <v>1</v>
      </c>
      <c r="DY390" s="5">
        <v>60</v>
      </c>
      <c r="DZ390" s="5">
        <v>57</v>
      </c>
      <c r="EA390" s="5">
        <v>15</v>
      </c>
      <c r="EB390" s="5">
        <v>20</v>
      </c>
      <c r="EC390" s="5">
        <v>7</v>
      </c>
      <c r="ED390" s="5">
        <v>12</v>
      </c>
      <c r="EE390" s="5"/>
      <c r="EF390" s="5">
        <v>2</v>
      </c>
      <c r="EG390" s="5">
        <v>60</v>
      </c>
      <c r="EH390" s="5">
        <v>52</v>
      </c>
      <c r="EI390" s="5">
        <v>13</v>
      </c>
      <c r="EJ390" s="5">
        <v>35</v>
      </c>
      <c r="EK390" s="5">
        <v>5</v>
      </c>
      <c r="EL390" s="5">
        <v>14</v>
      </c>
      <c r="EM390" s="5"/>
      <c r="EN390" s="5"/>
      <c r="EO390" s="5">
        <v>81</v>
      </c>
      <c r="EP390" s="5">
        <v>73</v>
      </c>
      <c r="EQ390" s="5">
        <v>24</v>
      </c>
      <c r="ER390" s="5">
        <v>41</v>
      </c>
    </row>
    <row r="391" spans="1:148" ht="15" x14ac:dyDescent="0.25">
      <c r="A391" s="4" t="s">
        <v>798</v>
      </c>
      <c r="B391" t="s">
        <v>22</v>
      </c>
      <c r="C391" t="s">
        <v>23</v>
      </c>
      <c r="D391" t="s">
        <v>742</v>
      </c>
      <c r="E391" t="s">
        <v>446</v>
      </c>
      <c r="F391" t="s">
        <v>799</v>
      </c>
      <c r="G391" t="s">
        <v>49</v>
      </c>
      <c r="H391" s="5">
        <v>28.08</v>
      </c>
      <c r="I391" s="5">
        <v>665</v>
      </c>
      <c r="J391" s="9">
        <f t="shared" si="105"/>
        <v>-6.3909774436090219</v>
      </c>
      <c r="K391" s="9">
        <f t="shared" si="106"/>
        <v>3.3834586466165413</v>
      </c>
      <c r="L391" s="10">
        <f t="shared" si="112"/>
        <v>0.15338345864661654</v>
      </c>
      <c r="M391" s="10">
        <f t="shared" si="113"/>
        <v>0.59398496240601506</v>
      </c>
      <c r="N391" s="10">
        <f t="shared" si="114"/>
        <v>0.25263157894736843</v>
      </c>
      <c r="O391" s="10">
        <f t="shared" si="115"/>
        <v>0.54166666666666663</v>
      </c>
      <c r="P391" s="11">
        <f t="shared" si="107"/>
        <v>39.097744360902254</v>
      </c>
      <c r="Q391" s="10">
        <f t="shared" si="108"/>
        <v>4.5569620253164557E-2</v>
      </c>
      <c r="R391" s="10">
        <f t="shared" si="116"/>
        <v>0.44444444444444442</v>
      </c>
      <c r="S391" s="10">
        <f t="shared" si="117"/>
        <v>0.5</v>
      </c>
      <c r="T391" s="10">
        <f t="shared" si="118"/>
        <v>0.9868852459016394</v>
      </c>
      <c r="U391" s="11">
        <f t="shared" si="109"/>
        <v>23</v>
      </c>
      <c r="V391" s="11">
        <f t="shared" si="110"/>
        <v>28</v>
      </c>
      <c r="W391" s="11">
        <f t="shared" si="119"/>
        <v>102</v>
      </c>
      <c r="X391" s="9">
        <f t="shared" si="120"/>
        <v>0</v>
      </c>
      <c r="Y391" s="9">
        <f t="shared" si="121"/>
        <v>0</v>
      </c>
      <c r="Z391" s="10">
        <f t="shared" si="122"/>
        <v>3.7037037037037035E-2</v>
      </c>
      <c r="AA391" s="10"/>
      <c r="AB391" s="11">
        <f t="shared" si="123"/>
        <v>214.28571428571428</v>
      </c>
      <c r="AC391" s="11">
        <f t="shared" si="124"/>
        <v>329.3233082706767</v>
      </c>
      <c r="AD391" s="11">
        <f t="shared" si="111"/>
        <v>7.518796992481203</v>
      </c>
      <c r="AE391" s="9">
        <f t="shared" si="125"/>
        <v>0</v>
      </c>
      <c r="AF391" s="5">
        <v>21</v>
      </c>
      <c r="AG391" s="5">
        <v>14</v>
      </c>
      <c r="AH391" s="5">
        <v>51</v>
      </c>
      <c r="AI391" s="5">
        <v>5</v>
      </c>
      <c r="AJ391" s="5">
        <v>11</v>
      </c>
      <c r="AK391" s="5">
        <v>395</v>
      </c>
      <c r="AL391" s="5">
        <v>168</v>
      </c>
      <c r="AM391" s="5">
        <v>8</v>
      </c>
      <c r="AN391" s="5">
        <v>12</v>
      </c>
      <c r="AO391" s="5"/>
      <c r="AP391" s="5"/>
      <c r="AQ391" s="5">
        <v>81</v>
      </c>
      <c r="AR391" s="5">
        <v>43</v>
      </c>
      <c r="AS391" s="5">
        <v>24</v>
      </c>
      <c r="AT391" s="5">
        <v>14</v>
      </c>
      <c r="AU391" s="5">
        <v>305</v>
      </c>
      <c r="AV391" s="5">
        <v>301</v>
      </c>
      <c r="AW391" s="5">
        <v>240</v>
      </c>
      <c r="AX391" s="5">
        <v>374</v>
      </c>
      <c r="AY391" s="5">
        <v>110</v>
      </c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>
        <v>16</v>
      </c>
      <c r="BQ391" s="5"/>
      <c r="BR391" s="5"/>
      <c r="BS391" s="5">
        <v>15</v>
      </c>
      <c r="BT391" s="5">
        <v>1</v>
      </c>
      <c r="BU391" s="5">
        <v>25</v>
      </c>
      <c r="BV391" s="5">
        <v>25</v>
      </c>
      <c r="BW391" s="5"/>
      <c r="BX391" s="5">
        <v>3</v>
      </c>
      <c r="BY391" s="5"/>
      <c r="BZ391" s="5">
        <v>1</v>
      </c>
      <c r="CA391" s="5">
        <v>27</v>
      </c>
      <c r="CB391" s="5"/>
      <c r="CC391" s="5">
        <v>5</v>
      </c>
      <c r="CD391" s="5">
        <v>7</v>
      </c>
      <c r="CE391" s="5">
        <v>27</v>
      </c>
      <c r="CF391" s="5"/>
      <c r="CG391" s="5"/>
      <c r="CH391" s="5"/>
      <c r="CI391" s="5"/>
      <c r="CJ391" s="5"/>
      <c r="CK391" s="5"/>
      <c r="CL391" s="5">
        <v>1</v>
      </c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>
        <v>2</v>
      </c>
      <c r="CZ391" s="5">
        <v>219</v>
      </c>
      <c r="DA391" s="5">
        <v>225</v>
      </c>
      <c r="DB391" s="5">
        <v>32</v>
      </c>
      <c r="DC391" s="5">
        <v>1979</v>
      </c>
      <c r="DD391" s="5"/>
      <c r="DE391" s="5">
        <v>5</v>
      </c>
      <c r="DF391" s="5">
        <v>5</v>
      </c>
      <c r="DG391" s="5">
        <v>18</v>
      </c>
      <c r="DH391" s="5">
        <v>8</v>
      </c>
      <c r="DI391" s="5">
        <v>1</v>
      </c>
      <c r="DJ391" s="5">
        <v>8</v>
      </c>
      <c r="DK391" s="5">
        <v>4</v>
      </c>
      <c r="DL391" s="5">
        <v>9</v>
      </c>
      <c r="DM391" s="5">
        <v>15</v>
      </c>
      <c r="DN391" s="5">
        <v>14</v>
      </c>
      <c r="DO391" s="5">
        <v>9</v>
      </c>
      <c r="DP391" s="5">
        <v>5</v>
      </c>
      <c r="DQ391" s="5">
        <v>260</v>
      </c>
      <c r="DR391" s="5">
        <v>278</v>
      </c>
      <c r="DS391" s="5">
        <v>250</v>
      </c>
      <c r="DT391" s="5">
        <v>12</v>
      </c>
      <c r="DU391" s="5">
        <v>6</v>
      </c>
      <c r="DV391" s="5">
        <v>10</v>
      </c>
      <c r="DW391" s="5"/>
      <c r="DX391" s="5">
        <v>3</v>
      </c>
      <c r="DY391" s="5">
        <v>50</v>
      </c>
      <c r="DZ391" s="5">
        <v>75</v>
      </c>
      <c r="EA391" s="5">
        <v>10</v>
      </c>
      <c r="EB391" s="5">
        <v>14</v>
      </c>
      <c r="EC391" s="5">
        <v>4</v>
      </c>
      <c r="ED391" s="5">
        <v>7</v>
      </c>
      <c r="EE391" s="5"/>
      <c r="EF391" s="5">
        <v>2</v>
      </c>
      <c r="EG391" s="5">
        <v>34</v>
      </c>
      <c r="EH391" s="5">
        <v>70</v>
      </c>
      <c r="EI391" s="5">
        <v>20</v>
      </c>
      <c r="EJ391" s="5">
        <v>18</v>
      </c>
      <c r="EK391" s="5">
        <v>5</v>
      </c>
      <c r="EL391" s="5">
        <v>11</v>
      </c>
      <c r="EM391" s="5"/>
      <c r="EN391" s="5">
        <v>3</v>
      </c>
      <c r="EO391" s="5">
        <v>62</v>
      </c>
      <c r="EP391" s="5">
        <v>50</v>
      </c>
      <c r="EQ391" s="5">
        <v>26</v>
      </c>
      <c r="ER391" s="5">
        <v>25</v>
      </c>
    </row>
    <row r="392" spans="1:148" ht="15" x14ac:dyDescent="0.25">
      <c r="A392" s="4" t="s">
        <v>800</v>
      </c>
      <c r="B392" t="s">
        <v>29</v>
      </c>
      <c r="C392" t="s">
        <v>30</v>
      </c>
      <c r="D392" t="s">
        <v>742</v>
      </c>
      <c r="E392" t="s">
        <v>446</v>
      </c>
      <c r="F392" t="s">
        <v>801</v>
      </c>
      <c r="G392" t="s">
        <v>32</v>
      </c>
      <c r="H392" s="5">
        <v>63.46</v>
      </c>
      <c r="I392" s="5">
        <v>15706</v>
      </c>
      <c r="J392" s="9">
        <f t="shared" ref="J392:J442" si="126">(((AM392+DU392+EC392+EK392)-(AN392+DV392+ED392+EL392))/4)/(I392/1000)</f>
        <v>-5.1572647395899658</v>
      </c>
      <c r="K392" s="9">
        <f t="shared" ref="K392:K442" si="127">(((AS392+EA392+EI392+EQ392)-(AT392+EB392+EJ392+ER392))/4)/(I392/1000)</f>
        <v>1.8623456004074876</v>
      </c>
      <c r="L392" s="10">
        <f t="shared" si="112"/>
        <v>0.15261683433082898</v>
      </c>
      <c r="M392" s="10">
        <f t="shared" si="113"/>
        <v>0.55864001018718956</v>
      </c>
      <c r="N392" s="10">
        <f t="shared" si="114"/>
        <v>0.28874315548198143</v>
      </c>
      <c r="O392" s="10">
        <f t="shared" si="115"/>
        <v>0.43704520396912899</v>
      </c>
      <c r="P392" s="11">
        <f t="shared" ref="P392:P442" si="128">DQ392/(I392/100)</f>
        <v>38.361135871641409</v>
      </c>
      <c r="Q392" s="10">
        <f t="shared" ref="Q392:Q442" si="129">DG392/AK392</f>
        <v>2.6783679051743788E-2</v>
      </c>
      <c r="R392" s="10">
        <f t="shared" si="116"/>
        <v>0.43829787234042555</v>
      </c>
      <c r="S392" s="10">
        <f t="shared" si="117"/>
        <v>0.27659574468085107</v>
      </c>
      <c r="T392" s="10">
        <f t="shared" si="118"/>
        <v>1</v>
      </c>
      <c r="U392" s="11">
        <f t="shared" ref="U392:U442" si="130">AM392+DU392+EC392+EK392</f>
        <v>448</v>
      </c>
      <c r="V392" s="11">
        <f t="shared" ref="V392:V442" si="131">AO392+DV392+ED392+EL392</f>
        <v>573</v>
      </c>
      <c r="W392" s="11">
        <f t="shared" si="119"/>
        <v>2397</v>
      </c>
      <c r="X392" s="9">
        <f t="shared" si="120"/>
        <v>0.44568954539666367</v>
      </c>
      <c r="Y392" s="9">
        <f t="shared" si="121"/>
        <v>1.2515644555694618</v>
      </c>
      <c r="Z392" s="10">
        <f t="shared" si="122"/>
        <v>2.8639618138424822E-2</v>
      </c>
      <c r="AA392" s="10"/>
      <c r="AB392" s="11">
        <f t="shared" si="123"/>
        <v>112.74509803921569</v>
      </c>
      <c r="AC392" s="11">
        <f t="shared" si="124"/>
        <v>77.868330574302817</v>
      </c>
      <c r="AD392" s="11">
        <f t="shared" ref="AD392:AD442" si="132">DF392/I392*1000</f>
        <v>5.9213039602699613</v>
      </c>
      <c r="AE392" s="9">
        <f t="shared" si="125"/>
        <v>0.74701670644391405</v>
      </c>
      <c r="AF392" s="5">
        <v>336</v>
      </c>
      <c r="AG392" s="5">
        <v>408</v>
      </c>
      <c r="AH392" s="5">
        <v>1075</v>
      </c>
      <c r="AI392" s="5">
        <v>163</v>
      </c>
      <c r="AJ392" s="5">
        <v>415</v>
      </c>
      <c r="AK392" s="5">
        <v>8774</v>
      </c>
      <c r="AL392" s="5">
        <v>4535</v>
      </c>
      <c r="AM392" s="5">
        <v>91</v>
      </c>
      <c r="AN392" s="5">
        <v>199</v>
      </c>
      <c r="AO392" s="5"/>
      <c r="AP392" s="5">
        <v>33</v>
      </c>
      <c r="AQ392" s="5">
        <v>810</v>
      </c>
      <c r="AR392" s="5">
        <v>823</v>
      </c>
      <c r="AS392" s="5">
        <v>392</v>
      </c>
      <c r="AT392" s="5">
        <v>458</v>
      </c>
      <c r="AU392" s="5">
        <v>6943</v>
      </c>
      <c r="AV392" s="5">
        <v>6943</v>
      </c>
      <c r="AW392" s="5">
        <v>5934</v>
      </c>
      <c r="AX392" s="5">
        <v>8580</v>
      </c>
      <c r="AY392" s="5">
        <v>3643</v>
      </c>
      <c r="AZ392" s="5">
        <v>9</v>
      </c>
      <c r="BA392" s="5">
        <v>7</v>
      </c>
      <c r="BB392" s="5">
        <v>3</v>
      </c>
      <c r="BC392" s="5">
        <v>7</v>
      </c>
      <c r="BD392" s="5">
        <v>3</v>
      </c>
      <c r="BE392" s="5">
        <v>120656</v>
      </c>
      <c r="BF392" s="5">
        <v>23167</v>
      </c>
      <c r="BG392" s="5">
        <v>9</v>
      </c>
      <c r="BH392" s="5">
        <v>2</v>
      </c>
      <c r="BI392" s="5"/>
      <c r="BJ392" s="5">
        <v>62</v>
      </c>
      <c r="BK392" s="5">
        <v>61</v>
      </c>
      <c r="BL392" s="5"/>
      <c r="BM392" s="5"/>
      <c r="BN392" s="5">
        <v>74</v>
      </c>
      <c r="BO392" s="5">
        <v>4</v>
      </c>
      <c r="BP392" s="5">
        <v>268</v>
      </c>
      <c r="BQ392" s="5">
        <v>1</v>
      </c>
      <c r="BR392" s="5">
        <v>31</v>
      </c>
      <c r="BS392" s="5">
        <v>264</v>
      </c>
      <c r="BT392" s="5">
        <v>5</v>
      </c>
      <c r="BU392" s="5">
        <v>575</v>
      </c>
      <c r="BV392" s="5">
        <v>518</v>
      </c>
      <c r="BW392" s="5">
        <v>9</v>
      </c>
      <c r="BX392" s="5">
        <v>46</v>
      </c>
      <c r="BY392" s="5"/>
      <c r="BZ392" s="5">
        <v>6</v>
      </c>
      <c r="CA392" s="5">
        <v>1257</v>
      </c>
      <c r="CB392" s="5"/>
      <c r="CC392" s="5">
        <v>133</v>
      </c>
      <c r="CD392" s="5">
        <v>264</v>
      </c>
      <c r="CE392" s="5">
        <v>572</v>
      </c>
      <c r="CF392" s="5">
        <v>685</v>
      </c>
      <c r="CG392" s="5">
        <v>128</v>
      </c>
      <c r="CH392" s="5">
        <v>939</v>
      </c>
      <c r="CI392" s="5">
        <v>6</v>
      </c>
      <c r="CJ392" s="5">
        <v>157</v>
      </c>
      <c r="CK392" s="5"/>
      <c r="CL392" s="5">
        <v>36</v>
      </c>
      <c r="CM392" s="5">
        <v>6</v>
      </c>
      <c r="CN392" s="5">
        <v>91</v>
      </c>
      <c r="CO392" s="5">
        <v>10</v>
      </c>
      <c r="CP392" s="5">
        <v>92</v>
      </c>
      <c r="CQ392" s="5"/>
      <c r="CR392" s="5">
        <v>97</v>
      </c>
      <c r="CS392" s="5">
        <v>2</v>
      </c>
      <c r="CT392" s="5">
        <v>81</v>
      </c>
      <c r="CU392" s="5">
        <v>19</v>
      </c>
      <c r="CV392" s="5">
        <v>158</v>
      </c>
      <c r="CW392" s="5">
        <v>7</v>
      </c>
      <c r="CX392" s="5">
        <v>15</v>
      </c>
      <c r="CY392" s="5">
        <v>4</v>
      </c>
      <c r="CZ392" s="5">
        <v>1223</v>
      </c>
      <c r="DA392" s="5">
        <v>662</v>
      </c>
      <c r="DB392" s="5">
        <v>124</v>
      </c>
      <c r="DC392" s="5">
        <v>32761</v>
      </c>
      <c r="DD392" s="5"/>
      <c r="DE392" s="5">
        <v>102</v>
      </c>
      <c r="DF392" s="5">
        <v>93</v>
      </c>
      <c r="DG392" s="5">
        <v>235</v>
      </c>
      <c r="DH392" s="5">
        <v>103</v>
      </c>
      <c r="DI392" s="5">
        <v>9</v>
      </c>
      <c r="DJ392" s="5">
        <v>56</v>
      </c>
      <c r="DK392" s="5">
        <v>73</v>
      </c>
      <c r="DL392" s="5">
        <v>41</v>
      </c>
      <c r="DM392" s="5">
        <v>89</v>
      </c>
      <c r="DN392" s="5">
        <v>121</v>
      </c>
      <c r="DO392" s="5">
        <v>93</v>
      </c>
      <c r="DP392" s="5">
        <v>28</v>
      </c>
      <c r="DQ392" s="5">
        <v>6025</v>
      </c>
      <c r="DR392" s="5">
        <v>6336</v>
      </c>
      <c r="DS392" s="5">
        <v>5842</v>
      </c>
      <c r="DT392" s="5">
        <v>231</v>
      </c>
      <c r="DU392" s="5">
        <v>134</v>
      </c>
      <c r="DV392" s="5">
        <v>182</v>
      </c>
      <c r="DW392" s="5"/>
      <c r="DX392" s="5">
        <v>42</v>
      </c>
      <c r="DY392" s="5">
        <v>782</v>
      </c>
      <c r="DZ392" s="5">
        <v>845</v>
      </c>
      <c r="EA392" s="5">
        <v>406</v>
      </c>
      <c r="EB392" s="5">
        <v>336</v>
      </c>
      <c r="EC392" s="5">
        <v>119</v>
      </c>
      <c r="ED392" s="5">
        <v>190</v>
      </c>
      <c r="EE392" s="5"/>
      <c r="EF392" s="5">
        <v>53</v>
      </c>
      <c r="EG392" s="5">
        <v>753</v>
      </c>
      <c r="EH392" s="5">
        <v>863</v>
      </c>
      <c r="EI392" s="5">
        <v>388</v>
      </c>
      <c r="EJ392" s="5">
        <v>344</v>
      </c>
      <c r="EK392" s="5">
        <v>104</v>
      </c>
      <c r="EL392" s="5">
        <v>201</v>
      </c>
      <c r="EM392" s="5"/>
      <c r="EN392" s="5">
        <v>43</v>
      </c>
      <c r="EO392" s="5">
        <v>747</v>
      </c>
      <c r="EP392" s="5">
        <v>815</v>
      </c>
      <c r="EQ392" s="5">
        <v>407</v>
      </c>
      <c r="ER392" s="5">
        <v>338</v>
      </c>
    </row>
    <row r="393" spans="1:148" ht="15" x14ac:dyDescent="0.25">
      <c r="A393" s="4" t="s">
        <v>802</v>
      </c>
      <c r="B393" t="s">
        <v>22</v>
      </c>
      <c r="C393" t="s">
        <v>23</v>
      </c>
      <c r="D393" t="s">
        <v>742</v>
      </c>
      <c r="E393" t="s">
        <v>446</v>
      </c>
      <c r="F393" t="s">
        <v>803</v>
      </c>
      <c r="G393" t="s">
        <v>35</v>
      </c>
      <c r="H393" s="5">
        <v>11.5</v>
      </c>
      <c r="I393" s="5">
        <v>324</v>
      </c>
      <c r="J393" s="9">
        <f t="shared" si="126"/>
        <v>-6.1728395061728394</v>
      </c>
      <c r="K393" s="9">
        <f t="shared" si="127"/>
        <v>0</v>
      </c>
      <c r="L393" s="10">
        <f t="shared" ref="L393:L442" si="133">W393/I393</f>
        <v>0.12345679012345678</v>
      </c>
      <c r="M393" s="10">
        <f t="shared" ref="M393:M442" si="134">AK393/I393</f>
        <v>0.57407407407407407</v>
      </c>
      <c r="N393" s="10">
        <f t="shared" ref="N393:N442" si="135">AL393/I393</f>
        <v>0.30246913580246915</v>
      </c>
      <c r="O393" s="10">
        <f t="shared" ref="O393:O442" si="136" xml:space="preserve"> SUM(AF393,AG393,AH393,AI393)/AL393</f>
        <v>0.32653061224489793</v>
      </c>
      <c r="P393" s="11">
        <f t="shared" si="128"/>
        <v>45.061728395061728</v>
      </c>
      <c r="Q393" s="10">
        <f t="shared" si="129"/>
        <v>4.3010752688172046E-2</v>
      </c>
      <c r="R393" s="10">
        <f t="shared" ref="R393:R442" si="137">DH393/DG393</f>
        <v>0.375</v>
      </c>
      <c r="S393" s="10">
        <f t="shared" ref="S393:S442" si="138">(DI393+DJ393)/DG393</f>
        <v>0.125</v>
      </c>
      <c r="T393" s="10">
        <f t="shared" ref="T393:T442" si="139">AV393/AU393</f>
        <v>0.99367088607594933</v>
      </c>
      <c r="U393" s="11">
        <f t="shared" si="130"/>
        <v>9</v>
      </c>
      <c r="V393" s="11">
        <f t="shared" si="131"/>
        <v>12</v>
      </c>
      <c r="W393" s="11">
        <f t="shared" ref="W393:W442" si="140" xml:space="preserve"> SUM(AF393,AG393,AH393,AI393,AJ393)</f>
        <v>40</v>
      </c>
      <c r="X393" s="9">
        <f t="shared" ref="X393:X442" si="141">BA393/I393*1000</f>
        <v>0</v>
      </c>
      <c r="Y393" s="9">
        <f t="shared" ref="Y393:Y442" si="142">BB393/W393*1000</f>
        <v>0</v>
      </c>
      <c r="Z393" s="10" t="e">
        <f t="shared" ref="Z393:Z442" si="143">CL393/CA393</f>
        <v>#DIV/0!</v>
      </c>
      <c r="AA393" s="10"/>
      <c r="AB393" s="11">
        <f t="shared" ref="AB393:AB442" si="144">BX393/AG393*1000</f>
        <v>0</v>
      </c>
      <c r="AC393" s="11">
        <f t="shared" ref="AC393:AC442" si="145">CZ393/I393*1000</f>
        <v>0</v>
      </c>
      <c r="AD393" s="11">
        <f t="shared" si="132"/>
        <v>0</v>
      </c>
      <c r="AE393" s="9" t="e">
        <f t="shared" ref="AE393:AE442" si="146">CH393/(CA393+CB393)</f>
        <v>#DIV/0!</v>
      </c>
      <c r="AF393" s="5">
        <v>6</v>
      </c>
      <c r="AG393" s="5">
        <v>5</v>
      </c>
      <c r="AH393" s="5">
        <v>20</v>
      </c>
      <c r="AI393" s="5">
        <v>1</v>
      </c>
      <c r="AJ393" s="5">
        <v>8</v>
      </c>
      <c r="AK393" s="5">
        <v>186</v>
      </c>
      <c r="AL393" s="5">
        <v>98</v>
      </c>
      <c r="AM393" s="5"/>
      <c r="AN393" s="5">
        <v>5</v>
      </c>
      <c r="AO393" s="5"/>
      <c r="AP393" s="5"/>
      <c r="AQ393" s="5">
        <v>35</v>
      </c>
      <c r="AR393" s="5">
        <v>23</v>
      </c>
      <c r="AS393" s="5">
        <v>11</v>
      </c>
      <c r="AT393" s="5">
        <v>12</v>
      </c>
      <c r="AU393" s="5">
        <v>158</v>
      </c>
      <c r="AV393" s="5">
        <v>157</v>
      </c>
      <c r="AW393" s="5">
        <v>138</v>
      </c>
      <c r="AX393" s="5">
        <v>155</v>
      </c>
      <c r="AY393" s="5">
        <v>70</v>
      </c>
      <c r="AZ393" s="5">
        <v>1</v>
      </c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>
        <v>1</v>
      </c>
      <c r="BQ393" s="5"/>
      <c r="BR393" s="5"/>
      <c r="BS393" s="5">
        <v>29</v>
      </c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>
        <v>1</v>
      </c>
      <c r="CZ393" s="5"/>
      <c r="DA393" s="5"/>
      <c r="DB393" s="5">
        <v>7</v>
      </c>
      <c r="DC393" s="5">
        <v>930</v>
      </c>
      <c r="DD393" s="5">
        <v>1</v>
      </c>
      <c r="DE393" s="5">
        <v>1</v>
      </c>
      <c r="DF393" s="5"/>
      <c r="DG393" s="5">
        <v>8</v>
      </c>
      <c r="DH393" s="5">
        <v>3</v>
      </c>
      <c r="DI393" s="5"/>
      <c r="DJ393" s="5">
        <v>1</v>
      </c>
      <c r="DK393" s="5">
        <v>2</v>
      </c>
      <c r="DL393" s="5">
        <v>4</v>
      </c>
      <c r="DM393" s="5">
        <v>4</v>
      </c>
      <c r="DN393" s="5">
        <v>7</v>
      </c>
      <c r="DO393" s="5">
        <v>5</v>
      </c>
      <c r="DP393" s="5">
        <v>2</v>
      </c>
      <c r="DQ393" s="5">
        <v>146</v>
      </c>
      <c r="DR393" s="5">
        <v>151</v>
      </c>
      <c r="DS393" s="5">
        <v>139</v>
      </c>
      <c r="DT393" s="5">
        <v>3.5</v>
      </c>
      <c r="DU393" s="5">
        <v>2</v>
      </c>
      <c r="DV393" s="5">
        <v>3</v>
      </c>
      <c r="DW393" s="5"/>
      <c r="DX393" s="5"/>
      <c r="DY393" s="5">
        <v>21</v>
      </c>
      <c r="DZ393" s="5">
        <v>21</v>
      </c>
      <c r="EA393" s="5">
        <v>5</v>
      </c>
      <c r="EB393" s="5">
        <v>8</v>
      </c>
      <c r="EC393" s="5">
        <v>2</v>
      </c>
      <c r="ED393" s="5">
        <v>3</v>
      </c>
      <c r="EE393" s="5"/>
      <c r="EF393" s="5">
        <v>1</v>
      </c>
      <c r="EG393" s="5">
        <v>17</v>
      </c>
      <c r="EH393" s="5">
        <v>18</v>
      </c>
      <c r="EI393" s="5">
        <v>13</v>
      </c>
      <c r="EJ393" s="5">
        <v>4</v>
      </c>
      <c r="EK393" s="5">
        <v>5</v>
      </c>
      <c r="EL393" s="5">
        <v>6</v>
      </c>
      <c r="EM393" s="5"/>
      <c r="EN393" s="5">
        <v>1</v>
      </c>
      <c r="EO393" s="5">
        <v>34</v>
      </c>
      <c r="EP393" s="5">
        <v>28</v>
      </c>
      <c r="EQ393" s="5">
        <v>13</v>
      </c>
      <c r="ER393" s="5">
        <v>18</v>
      </c>
    </row>
    <row r="394" spans="1:148" ht="15" x14ac:dyDescent="0.25">
      <c r="A394" s="4" t="s">
        <v>804</v>
      </c>
      <c r="B394" t="s">
        <v>22</v>
      </c>
      <c r="C394" t="s">
        <v>23</v>
      </c>
      <c r="D394" t="s">
        <v>742</v>
      </c>
      <c r="E394" t="s">
        <v>446</v>
      </c>
      <c r="F394" t="s">
        <v>805</v>
      </c>
      <c r="G394" t="s">
        <v>35</v>
      </c>
      <c r="H394" s="5">
        <v>11.19</v>
      </c>
      <c r="I394" s="5">
        <v>216</v>
      </c>
      <c r="J394" s="9">
        <f t="shared" si="126"/>
        <v>-3.4722222222222223</v>
      </c>
      <c r="K394" s="9">
        <f t="shared" si="127"/>
        <v>-13.888888888888889</v>
      </c>
      <c r="L394" s="10">
        <f t="shared" si="133"/>
        <v>0.22222222222222221</v>
      </c>
      <c r="M394" s="10">
        <f t="shared" si="134"/>
        <v>0.58796296296296291</v>
      </c>
      <c r="N394" s="10">
        <f t="shared" si="135"/>
        <v>0.18981481481481483</v>
      </c>
      <c r="O394" s="10">
        <f t="shared" si="136"/>
        <v>0.85365853658536583</v>
      </c>
      <c r="P394" s="11">
        <f t="shared" si="128"/>
        <v>34.722222222222221</v>
      </c>
      <c r="Q394" s="10">
        <f t="shared" si="129"/>
        <v>5.5118110236220472E-2</v>
      </c>
      <c r="R394" s="10">
        <f t="shared" si="137"/>
        <v>0.5714285714285714</v>
      </c>
      <c r="S394" s="10">
        <f t="shared" si="138"/>
        <v>0.42857142857142855</v>
      </c>
      <c r="T394" s="10">
        <f t="shared" si="139"/>
        <v>1</v>
      </c>
      <c r="U394" s="11">
        <f t="shared" si="130"/>
        <v>11</v>
      </c>
      <c r="V394" s="11">
        <f t="shared" si="131"/>
        <v>11</v>
      </c>
      <c r="W394" s="11">
        <f t="shared" si="140"/>
        <v>48</v>
      </c>
      <c r="X394" s="9">
        <f t="shared" si="141"/>
        <v>0</v>
      </c>
      <c r="Y394" s="9">
        <f t="shared" si="142"/>
        <v>0</v>
      </c>
      <c r="Z394" s="10" t="e">
        <f t="shared" si="143"/>
        <v>#DIV/0!</v>
      </c>
      <c r="AA394" s="10"/>
      <c r="AB394" s="11">
        <f t="shared" si="144"/>
        <v>0</v>
      </c>
      <c r="AC394" s="11">
        <f t="shared" si="145"/>
        <v>18.518518518518519</v>
      </c>
      <c r="AD394" s="11">
        <f t="shared" si="132"/>
        <v>23.148148148148145</v>
      </c>
      <c r="AE394" s="9" t="e">
        <f t="shared" si="146"/>
        <v>#DIV/0!</v>
      </c>
      <c r="AF394" s="5">
        <v>9</v>
      </c>
      <c r="AG394" s="5">
        <v>5</v>
      </c>
      <c r="AH394" s="5">
        <v>18</v>
      </c>
      <c r="AI394" s="5">
        <v>3</v>
      </c>
      <c r="AJ394" s="5">
        <v>13</v>
      </c>
      <c r="AK394" s="5">
        <v>127</v>
      </c>
      <c r="AL394" s="5">
        <v>41</v>
      </c>
      <c r="AM394" s="5">
        <v>4</v>
      </c>
      <c r="AN394" s="5">
        <v>3</v>
      </c>
      <c r="AO394" s="5"/>
      <c r="AP394" s="5">
        <v>2</v>
      </c>
      <c r="AQ394" s="5">
        <v>21</v>
      </c>
      <c r="AR394" s="5">
        <v>19</v>
      </c>
      <c r="AS394" s="5">
        <v>7</v>
      </c>
      <c r="AT394" s="5">
        <v>10</v>
      </c>
      <c r="AU394" s="5">
        <v>112</v>
      </c>
      <c r="AV394" s="5">
        <v>112</v>
      </c>
      <c r="AW394" s="5">
        <v>75</v>
      </c>
      <c r="AX394" s="5">
        <v>117</v>
      </c>
      <c r="AY394" s="5">
        <v>30</v>
      </c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>
        <v>6</v>
      </c>
      <c r="BO394" s="5">
        <v>3</v>
      </c>
      <c r="BP394" s="5"/>
      <c r="BQ394" s="5"/>
      <c r="BR394" s="5"/>
      <c r="BS394" s="5">
        <v>5</v>
      </c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>
        <v>3</v>
      </c>
      <c r="CZ394" s="5">
        <v>4</v>
      </c>
      <c r="DA394" s="5">
        <v>32</v>
      </c>
      <c r="DB394" s="5">
        <v>6</v>
      </c>
      <c r="DC394" s="5">
        <v>3998</v>
      </c>
      <c r="DD394" s="5"/>
      <c r="DE394" s="5">
        <v>5</v>
      </c>
      <c r="DF394" s="5">
        <v>5</v>
      </c>
      <c r="DG394" s="5">
        <v>7</v>
      </c>
      <c r="DH394" s="5">
        <v>4</v>
      </c>
      <c r="DI394" s="5"/>
      <c r="DJ394" s="5">
        <v>3</v>
      </c>
      <c r="DK394" s="5">
        <v>2</v>
      </c>
      <c r="DL394" s="5">
        <v>4</v>
      </c>
      <c r="DM394" s="5">
        <v>4</v>
      </c>
      <c r="DN394" s="5">
        <v>6</v>
      </c>
      <c r="DO394" s="5">
        <v>2</v>
      </c>
      <c r="DP394" s="5">
        <v>4</v>
      </c>
      <c r="DQ394" s="5">
        <v>75</v>
      </c>
      <c r="DR394" s="5">
        <v>78</v>
      </c>
      <c r="DS394" s="5">
        <v>73</v>
      </c>
      <c r="DT394" s="5">
        <v>11</v>
      </c>
      <c r="DU394" s="5">
        <v>3</v>
      </c>
      <c r="DV394" s="5">
        <v>6</v>
      </c>
      <c r="DW394" s="5"/>
      <c r="DX394" s="5">
        <v>2</v>
      </c>
      <c r="DY394" s="5">
        <v>9</v>
      </c>
      <c r="DZ394" s="5">
        <v>11</v>
      </c>
      <c r="EA394" s="5">
        <v>5</v>
      </c>
      <c r="EB394" s="5">
        <v>4</v>
      </c>
      <c r="EC394" s="5">
        <v>2</v>
      </c>
      <c r="ED394" s="5">
        <v>3</v>
      </c>
      <c r="EE394" s="5"/>
      <c r="EF394" s="5">
        <v>3</v>
      </c>
      <c r="EG394" s="5">
        <v>12</v>
      </c>
      <c r="EH394" s="5">
        <v>6</v>
      </c>
      <c r="EI394" s="5">
        <v>1</v>
      </c>
      <c r="EJ394" s="5">
        <v>8</v>
      </c>
      <c r="EK394" s="5">
        <v>2</v>
      </c>
      <c r="EL394" s="5">
        <v>2</v>
      </c>
      <c r="EM394" s="5"/>
      <c r="EN394" s="5"/>
      <c r="EO394" s="5">
        <v>20</v>
      </c>
      <c r="EP394" s="5">
        <v>20</v>
      </c>
      <c r="EQ394" s="5">
        <v>10</v>
      </c>
      <c r="ER394" s="5">
        <v>13</v>
      </c>
    </row>
    <row r="395" spans="1:148" ht="15" x14ac:dyDescent="0.25">
      <c r="A395" s="4" t="s">
        <v>806</v>
      </c>
      <c r="B395" t="s">
        <v>22</v>
      </c>
      <c r="C395" t="s">
        <v>23</v>
      </c>
      <c r="D395" t="s">
        <v>742</v>
      </c>
      <c r="E395" t="s">
        <v>446</v>
      </c>
      <c r="F395" t="s">
        <v>807</v>
      </c>
      <c r="G395" t="s">
        <v>27</v>
      </c>
      <c r="H395" s="5">
        <v>24.13</v>
      </c>
      <c r="I395" s="5">
        <v>1269</v>
      </c>
      <c r="J395" s="9">
        <f t="shared" si="126"/>
        <v>-2.1670606776989758</v>
      </c>
      <c r="K395" s="9">
        <f t="shared" si="127"/>
        <v>8.0772261623325452</v>
      </c>
      <c r="L395" s="10">
        <f t="shared" si="133"/>
        <v>0.18991331757289204</v>
      </c>
      <c r="M395" s="10">
        <f t="shared" si="134"/>
        <v>0.62253743104806936</v>
      </c>
      <c r="N395" s="10">
        <f t="shared" si="135"/>
        <v>0.18754925137903861</v>
      </c>
      <c r="O395" s="10">
        <f t="shared" si="136"/>
        <v>0.81932773109243695</v>
      </c>
      <c r="P395" s="11">
        <f t="shared" si="128"/>
        <v>41.607565011820334</v>
      </c>
      <c r="Q395" s="10">
        <f t="shared" si="129"/>
        <v>2.0253164556962026E-2</v>
      </c>
      <c r="R395" s="10">
        <f t="shared" si="137"/>
        <v>0.75</v>
      </c>
      <c r="S395" s="10">
        <f t="shared" si="138"/>
        <v>0.5625</v>
      </c>
      <c r="T395" s="10">
        <f t="shared" si="139"/>
        <v>0.99315068493150682</v>
      </c>
      <c r="U395" s="11">
        <f t="shared" si="130"/>
        <v>48</v>
      </c>
      <c r="V395" s="11">
        <f t="shared" si="131"/>
        <v>44</v>
      </c>
      <c r="W395" s="11">
        <f t="shared" si="140"/>
        <v>241</v>
      </c>
      <c r="X395" s="9">
        <f t="shared" si="141"/>
        <v>0.78802206461780933</v>
      </c>
      <c r="Y395" s="9">
        <f t="shared" si="142"/>
        <v>0</v>
      </c>
      <c r="Z395" s="10">
        <f t="shared" si="143"/>
        <v>8.8495575221238937E-2</v>
      </c>
      <c r="AA395" s="10"/>
      <c r="AB395" s="11">
        <f t="shared" si="144"/>
        <v>108.69565217391305</v>
      </c>
      <c r="AC395" s="11">
        <f t="shared" si="145"/>
        <v>157.60441292356185</v>
      </c>
      <c r="AD395" s="11">
        <f t="shared" si="132"/>
        <v>4.7281323877068555</v>
      </c>
      <c r="AE395" s="9">
        <f t="shared" si="146"/>
        <v>0.66371681415929207</v>
      </c>
      <c r="AF395" s="5">
        <v>36</v>
      </c>
      <c r="AG395" s="5">
        <v>46</v>
      </c>
      <c r="AH395" s="5">
        <v>96</v>
      </c>
      <c r="AI395" s="5">
        <v>17</v>
      </c>
      <c r="AJ395" s="5">
        <v>46</v>
      </c>
      <c r="AK395" s="5">
        <v>790</v>
      </c>
      <c r="AL395" s="5">
        <v>238</v>
      </c>
      <c r="AM395" s="5">
        <v>10</v>
      </c>
      <c r="AN395" s="5">
        <v>15</v>
      </c>
      <c r="AO395" s="5"/>
      <c r="AP395" s="5">
        <v>4</v>
      </c>
      <c r="AQ395" s="5">
        <v>81</v>
      </c>
      <c r="AR395" s="5">
        <v>82</v>
      </c>
      <c r="AS395" s="5">
        <v>45</v>
      </c>
      <c r="AT395" s="5">
        <v>47</v>
      </c>
      <c r="AU395" s="5">
        <v>438</v>
      </c>
      <c r="AV395" s="5">
        <v>435</v>
      </c>
      <c r="AW395" s="5">
        <v>314</v>
      </c>
      <c r="AX395" s="5">
        <v>730</v>
      </c>
      <c r="AY395" s="5">
        <v>209</v>
      </c>
      <c r="AZ395" s="5"/>
      <c r="BA395" s="5">
        <v>1</v>
      </c>
      <c r="BB395" s="5"/>
      <c r="BC395" s="5">
        <v>1</v>
      </c>
      <c r="BD395" s="5"/>
      <c r="BE395" s="5">
        <v>10323</v>
      </c>
      <c r="BF395" s="5"/>
      <c r="BG395" s="5">
        <v>1</v>
      </c>
      <c r="BH395" s="5"/>
      <c r="BI395" s="5"/>
      <c r="BJ395" s="5"/>
      <c r="BK395" s="5"/>
      <c r="BL395" s="5"/>
      <c r="BM395" s="5"/>
      <c r="BN395" s="5">
        <v>11</v>
      </c>
      <c r="BO395" s="5">
        <v>8</v>
      </c>
      <c r="BP395" s="5">
        <v>13</v>
      </c>
      <c r="BQ395" s="5"/>
      <c r="BR395" s="5"/>
      <c r="BS395" s="5">
        <v>29</v>
      </c>
      <c r="BT395" s="5">
        <v>1</v>
      </c>
      <c r="BU395" s="5">
        <v>60</v>
      </c>
      <c r="BV395" s="5">
        <v>57</v>
      </c>
      <c r="BW395" s="5">
        <v>6</v>
      </c>
      <c r="BX395" s="5">
        <v>5</v>
      </c>
      <c r="BY395" s="5"/>
      <c r="BZ395" s="5">
        <v>1</v>
      </c>
      <c r="CA395" s="5">
        <v>113</v>
      </c>
      <c r="CB395" s="5"/>
      <c r="CC395" s="5">
        <v>14</v>
      </c>
      <c r="CD395" s="5">
        <v>50</v>
      </c>
      <c r="CE395" s="5">
        <v>53</v>
      </c>
      <c r="CF395" s="5">
        <v>60</v>
      </c>
      <c r="CG395" s="5">
        <v>21</v>
      </c>
      <c r="CH395" s="5">
        <v>75</v>
      </c>
      <c r="CI395" s="5">
        <v>1</v>
      </c>
      <c r="CJ395" s="5">
        <v>7</v>
      </c>
      <c r="CK395" s="5"/>
      <c r="CL395" s="5">
        <v>10</v>
      </c>
      <c r="CM395" s="5">
        <v>1</v>
      </c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>
        <v>1</v>
      </c>
      <c r="CZ395" s="5">
        <v>200</v>
      </c>
      <c r="DA395" s="5">
        <v>81</v>
      </c>
      <c r="DB395" s="5">
        <v>85</v>
      </c>
      <c r="DC395" s="5">
        <v>9530</v>
      </c>
      <c r="DD395" s="5"/>
      <c r="DE395" s="5">
        <v>7</v>
      </c>
      <c r="DF395" s="5">
        <v>6</v>
      </c>
      <c r="DG395" s="5">
        <v>16</v>
      </c>
      <c r="DH395" s="5">
        <v>12</v>
      </c>
      <c r="DI395" s="5">
        <v>1</v>
      </c>
      <c r="DJ395" s="5">
        <v>8</v>
      </c>
      <c r="DK395" s="5">
        <v>4</v>
      </c>
      <c r="DL395" s="5">
        <v>19</v>
      </c>
      <c r="DM395" s="5">
        <v>22</v>
      </c>
      <c r="DN395" s="5">
        <v>13</v>
      </c>
      <c r="DO395" s="5">
        <v>8</v>
      </c>
      <c r="DP395" s="5">
        <v>5</v>
      </c>
      <c r="DQ395" s="5">
        <v>528</v>
      </c>
      <c r="DR395" s="5">
        <v>551</v>
      </c>
      <c r="DS395" s="5">
        <v>521</v>
      </c>
      <c r="DT395" s="5">
        <v>41.5</v>
      </c>
      <c r="DU395" s="5">
        <v>13</v>
      </c>
      <c r="DV395" s="5">
        <v>9</v>
      </c>
      <c r="DW395" s="5"/>
      <c r="DX395" s="5">
        <v>7</v>
      </c>
      <c r="DY395" s="5">
        <v>81</v>
      </c>
      <c r="DZ395" s="5">
        <v>71</v>
      </c>
      <c r="EA395" s="5">
        <v>28</v>
      </c>
      <c r="EB395" s="5">
        <v>43</v>
      </c>
      <c r="EC395" s="5">
        <v>9</v>
      </c>
      <c r="ED395" s="5">
        <v>18</v>
      </c>
      <c r="EE395" s="5"/>
      <c r="EF395" s="5">
        <v>6</v>
      </c>
      <c r="EG395" s="5">
        <v>64</v>
      </c>
      <c r="EH395" s="5">
        <v>83</v>
      </c>
      <c r="EI395" s="5">
        <v>42</v>
      </c>
      <c r="EJ395" s="5">
        <v>20</v>
      </c>
      <c r="EK395" s="5">
        <v>16</v>
      </c>
      <c r="EL395" s="5">
        <v>17</v>
      </c>
      <c r="EM395" s="5"/>
      <c r="EN395" s="5">
        <v>1</v>
      </c>
      <c r="EO395" s="5">
        <v>60</v>
      </c>
      <c r="EP395" s="5">
        <v>103</v>
      </c>
      <c r="EQ395" s="5">
        <v>59</v>
      </c>
      <c r="ER395" s="5">
        <v>23</v>
      </c>
    </row>
    <row r="396" spans="1:148" ht="15" x14ac:dyDescent="0.25">
      <c r="A396" s="4" t="s">
        <v>808</v>
      </c>
      <c r="H396" s="5">
        <v>294.27</v>
      </c>
      <c r="I396" s="5">
        <v>37525</v>
      </c>
      <c r="J396" s="9">
        <f t="shared" si="126"/>
        <v>-5.3097934710193204</v>
      </c>
      <c r="K396" s="9">
        <f t="shared" si="127"/>
        <v>-0.5129913391072618</v>
      </c>
      <c r="L396" s="10">
        <f t="shared" si="133"/>
        <v>0.173564290473018</v>
      </c>
      <c r="M396" s="10">
        <f t="shared" si="134"/>
        <v>0.56954030646235843</v>
      </c>
      <c r="N396" s="10">
        <f t="shared" si="135"/>
        <v>0.25689540306462361</v>
      </c>
      <c r="O396" s="10">
        <f t="shared" si="136"/>
        <v>0.55829875518672201</v>
      </c>
      <c r="P396" s="11">
        <f t="shared" si="128"/>
        <v>35.011325782811461</v>
      </c>
      <c r="Q396" s="10">
        <f t="shared" si="129"/>
        <v>3.2940295714018339E-2</v>
      </c>
      <c r="R396" s="10">
        <f t="shared" si="137"/>
        <v>0.47443181818181818</v>
      </c>
      <c r="S396" s="10">
        <f t="shared" si="138"/>
        <v>0.41193181818181818</v>
      </c>
      <c r="T396" s="10">
        <f t="shared" si="139"/>
        <v>0.98338545738858485</v>
      </c>
      <c r="U396" s="11">
        <f t="shared" si="130"/>
        <v>1318</v>
      </c>
      <c r="V396" s="11">
        <f t="shared" si="131"/>
        <v>1569</v>
      </c>
      <c r="W396" s="11">
        <f t="shared" si="140"/>
        <v>6513</v>
      </c>
      <c r="X396" s="9">
        <f t="shared" si="141"/>
        <v>0.47968021319120585</v>
      </c>
      <c r="Y396" s="9">
        <f t="shared" si="142"/>
        <v>0.76769537847382163</v>
      </c>
      <c r="Z396" s="10">
        <f t="shared" si="143"/>
        <v>7.334109429569266E-2</v>
      </c>
      <c r="AA396" s="10"/>
      <c r="AB396" s="11">
        <f t="shared" si="144"/>
        <v>112.90322580645162</v>
      </c>
      <c r="AC396" s="11">
        <f t="shared" si="145"/>
        <v>113.63091272485009</v>
      </c>
      <c r="AD396" s="11">
        <f t="shared" si="132"/>
        <v>4.2105263157894735</v>
      </c>
      <c r="AE396" s="9">
        <f t="shared" si="146"/>
        <v>0.75824602250679085</v>
      </c>
      <c r="AF396" s="5">
        <v>1019</v>
      </c>
      <c r="AG396" s="5">
        <v>1054</v>
      </c>
      <c r="AH396" s="5">
        <v>2930</v>
      </c>
      <c r="AI396" s="5">
        <v>379</v>
      </c>
      <c r="AJ396" s="5">
        <v>1131</v>
      </c>
      <c r="AK396" s="5">
        <v>21372</v>
      </c>
      <c r="AL396" s="5">
        <v>9640</v>
      </c>
      <c r="AM396" s="5">
        <v>314</v>
      </c>
      <c r="AN396" s="5">
        <v>546</v>
      </c>
      <c r="AO396" s="5"/>
      <c r="AP396" s="5">
        <v>66</v>
      </c>
      <c r="AQ396" s="5">
        <v>2267</v>
      </c>
      <c r="AR396" s="5">
        <v>2237</v>
      </c>
      <c r="AS396" s="5">
        <v>1092</v>
      </c>
      <c r="AT396" s="5">
        <v>1090</v>
      </c>
      <c r="AU396" s="5">
        <v>15348</v>
      </c>
      <c r="AV396" s="5">
        <v>15093</v>
      </c>
      <c r="AW396" s="5">
        <v>12711</v>
      </c>
      <c r="AX396" s="5">
        <v>18416</v>
      </c>
      <c r="AY396" s="5">
        <v>8185</v>
      </c>
      <c r="AZ396" s="5">
        <v>32</v>
      </c>
      <c r="BA396" s="5">
        <v>18</v>
      </c>
      <c r="BB396" s="5">
        <v>5</v>
      </c>
      <c r="BC396" s="5">
        <v>18</v>
      </c>
      <c r="BD396" s="5">
        <v>5</v>
      </c>
      <c r="BE396" s="5">
        <v>223554</v>
      </c>
      <c r="BF396" s="5">
        <v>36792</v>
      </c>
      <c r="BG396" s="5">
        <v>18</v>
      </c>
      <c r="BH396" s="5">
        <v>3</v>
      </c>
      <c r="BI396" s="5"/>
      <c r="BJ396" s="5">
        <v>146</v>
      </c>
      <c r="BK396" s="5">
        <v>140</v>
      </c>
      <c r="BL396" s="5"/>
      <c r="BM396" s="5"/>
      <c r="BN396" s="5">
        <v>231</v>
      </c>
      <c r="BO396" s="5">
        <v>65</v>
      </c>
      <c r="BP396" s="5">
        <v>723</v>
      </c>
      <c r="BQ396" s="5">
        <v>2</v>
      </c>
      <c r="BR396" s="5">
        <v>25</v>
      </c>
      <c r="BS396" s="5">
        <v>396</v>
      </c>
      <c r="BT396" s="5">
        <v>17</v>
      </c>
      <c r="BU396" s="5">
        <v>1408</v>
      </c>
      <c r="BV396" s="5">
        <v>1214</v>
      </c>
      <c r="BW396" s="5">
        <v>70</v>
      </c>
      <c r="BX396" s="5">
        <v>119</v>
      </c>
      <c r="BY396" s="5">
        <v>18</v>
      </c>
      <c r="BZ396" s="5">
        <v>16</v>
      </c>
      <c r="CA396" s="5">
        <v>2577</v>
      </c>
      <c r="CB396" s="5"/>
      <c r="CC396" s="5">
        <v>291</v>
      </c>
      <c r="CD396" s="5">
        <v>315</v>
      </c>
      <c r="CE396" s="5">
        <v>1300</v>
      </c>
      <c r="CF396" s="5">
        <v>1277</v>
      </c>
      <c r="CG396" s="5">
        <v>453</v>
      </c>
      <c r="CH396" s="5">
        <v>1954</v>
      </c>
      <c r="CI396" s="5">
        <v>16</v>
      </c>
      <c r="CJ396" s="5">
        <v>302</v>
      </c>
      <c r="CK396" s="5"/>
      <c r="CL396" s="5">
        <v>189</v>
      </c>
      <c r="CM396" s="5">
        <v>16</v>
      </c>
      <c r="CN396" s="5">
        <v>91</v>
      </c>
      <c r="CO396" s="5">
        <v>28</v>
      </c>
      <c r="CP396" s="5">
        <v>161</v>
      </c>
      <c r="CQ396" s="5">
        <v>8</v>
      </c>
      <c r="CR396" s="5">
        <v>133</v>
      </c>
      <c r="CS396" s="5">
        <v>2</v>
      </c>
      <c r="CT396" s="5">
        <v>122</v>
      </c>
      <c r="CU396" s="5">
        <v>24</v>
      </c>
      <c r="CV396" s="5">
        <v>357</v>
      </c>
      <c r="CW396" s="5"/>
      <c r="CX396" s="5">
        <v>78</v>
      </c>
      <c r="CY396" s="5">
        <v>32</v>
      </c>
      <c r="CZ396" s="5">
        <v>4264</v>
      </c>
      <c r="DA396" s="5">
        <v>1821</v>
      </c>
      <c r="DB396" s="5">
        <v>675</v>
      </c>
      <c r="DC396" s="5">
        <v>95264</v>
      </c>
      <c r="DD396" s="5">
        <v>6</v>
      </c>
      <c r="DE396" s="5">
        <v>183</v>
      </c>
      <c r="DF396" s="5">
        <v>158</v>
      </c>
      <c r="DG396" s="5">
        <v>704</v>
      </c>
      <c r="DH396" s="5">
        <v>334</v>
      </c>
      <c r="DI396" s="5">
        <v>51</v>
      </c>
      <c r="DJ396" s="5">
        <v>239</v>
      </c>
      <c r="DK396" s="5">
        <v>165</v>
      </c>
      <c r="DL396" s="5">
        <v>210</v>
      </c>
      <c r="DM396" s="5">
        <v>348</v>
      </c>
      <c r="DN396" s="5">
        <v>414</v>
      </c>
      <c r="DO396" s="5">
        <v>214</v>
      </c>
      <c r="DP396" s="5">
        <v>200</v>
      </c>
      <c r="DQ396" s="5">
        <v>13138</v>
      </c>
      <c r="DR396" s="5">
        <v>13925</v>
      </c>
      <c r="DS396" s="5">
        <v>12745</v>
      </c>
      <c r="DT396" s="5">
        <v>707</v>
      </c>
      <c r="DU396" s="5">
        <v>373</v>
      </c>
      <c r="DV396" s="5">
        <v>523</v>
      </c>
      <c r="DW396" s="5">
        <v>4</v>
      </c>
      <c r="DX396" s="5">
        <v>100</v>
      </c>
      <c r="DY396" s="5">
        <v>1865</v>
      </c>
      <c r="DZ396" s="5">
        <v>2035</v>
      </c>
      <c r="EA396" s="5">
        <v>846</v>
      </c>
      <c r="EB396" s="5">
        <v>813</v>
      </c>
      <c r="EC396" s="5">
        <v>308</v>
      </c>
      <c r="ED396" s="5">
        <v>540</v>
      </c>
      <c r="EE396" s="5"/>
      <c r="EF396" s="5">
        <v>87</v>
      </c>
      <c r="EG396" s="5">
        <v>2158</v>
      </c>
      <c r="EH396" s="5">
        <v>2172</v>
      </c>
      <c r="EI396" s="5">
        <v>945</v>
      </c>
      <c r="EJ396" s="5">
        <v>1016</v>
      </c>
      <c r="EK396" s="5">
        <v>323</v>
      </c>
      <c r="EL396" s="5">
        <v>506</v>
      </c>
      <c r="EM396" s="5"/>
      <c r="EN396" s="5">
        <v>84</v>
      </c>
      <c r="EO396" s="5">
        <v>2378</v>
      </c>
      <c r="EP396" s="5">
        <v>2461</v>
      </c>
      <c r="EQ396" s="5">
        <v>1110</v>
      </c>
      <c r="ER396" s="5">
        <v>1151</v>
      </c>
    </row>
    <row r="397" spans="1:148" ht="15" x14ac:dyDescent="0.25">
      <c r="A397" s="4" t="s">
        <v>809</v>
      </c>
      <c r="B397" t="s">
        <v>22</v>
      </c>
      <c r="C397" t="s">
        <v>30</v>
      </c>
      <c r="D397" t="s">
        <v>810</v>
      </c>
      <c r="E397" t="s">
        <v>446</v>
      </c>
      <c r="F397" t="s">
        <v>811</v>
      </c>
      <c r="G397" t="s">
        <v>40</v>
      </c>
      <c r="H397" s="5">
        <v>42.72</v>
      </c>
      <c r="I397" s="5">
        <v>5917</v>
      </c>
      <c r="J397" s="9">
        <f t="shared" si="126"/>
        <v>-6.5911779618049691</v>
      </c>
      <c r="K397" s="9">
        <f t="shared" si="127"/>
        <v>-1.9435524759168499</v>
      </c>
      <c r="L397" s="10">
        <f t="shared" si="133"/>
        <v>0.202636471184722</v>
      </c>
      <c r="M397" s="10">
        <f t="shared" si="134"/>
        <v>0.55805306743282068</v>
      </c>
      <c r="N397" s="10">
        <f t="shared" si="135"/>
        <v>0.23931046138245732</v>
      </c>
      <c r="O397" s="10">
        <f t="shared" si="136"/>
        <v>0.70127118644067798</v>
      </c>
      <c r="P397" s="11">
        <f t="shared" si="128"/>
        <v>32.8375866148386</v>
      </c>
      <c r="Q397" s="10">
        <f t="shared" si="129"/>
        <v>5.8146577831617204E-2</v>
      </c>
      <c r="R397" s="10">
        <f t="shared" si="137"/>
        <v>0.59375</v>
      </c>
      <c r="S397" s="10">
        <f t="shared" si="138"/>
        <v>0.64583333333333337</v>
      </c>
      <c r="T397" s="10">
        <f t="shared" si="139"/>
        <v>0.99657198824681681</v>
      </c>
      <c r="U397" s="11">
        <f t="shared" si="130"/>
        <v>254</v>
      </c>
      <c r="V397" s="11">
        <f t="shared" si="131"/>
        <v>299</v>
      </c>
      <c r="W397" s="11">
        <f t="shared" si="140"/>
        <v>1199</v>
      </c>
      <c r="X397" s="9">
        <f t="shared" si="141"/>
        <v>0.507013689369613</v>
      </c>
      <c r="Y397" s="9">
        <f t="shared" si="142"/>
        <v>0.8340283569641368</v>
      </c>
      <c r="Z397" s="10">
        <f t="shared" si="143"/>
        <v>0.22349570200573066</v>
      </c>
      <c r="AA397" s="10"/>
      <c r="AB397" s="11">
        <f t="shared" si="144"/>
        <v>73.529411764705884</v>
      </c>
      <c r="AC397" s="11">
        <f t="shared" si="145"/>
        <v>108.83893865134358</v>
      </c>
      <c r="AD397" s="11">
        <f t="shared" si="132"/>
        <v>3.0420821362176778</v>
      </c>
      <c r="AE397" s="9">
        <f t="shared" si="146"/>
        <v>0.97707736389684818</v>
      </c>
      <c r="AF397" s="5">
        <v>213</v>
      </c>
      <c r="AG397" s="5">
        <v>204</v>
      </c>
      <c r="AH397" s="5">
        <v>507</v>
      </c>
      <c r="AI397" s="5">
        <v>69</v>
      </c>
      <c r="AJ397" s="5">
        <v>206</v>
      </c>
      <c r="AK397" s="5">
        <v>3302</v>
      </c>
      <c r="AL397" s="5">
        <v>1416</v>
      </c>
      <c r="AM397" s="5">
        <v>69</v>
      </c>
      <c r="AN397" s="5">
        <v>111</v>
      </c>
      <c r="AO397" s="5"/>
      <c r="AP397" s="5">
        <v>16</v>
      </c>
      <c r="AQ397" s="5">
        <v>416</v>
      </c>
      <c r="AR397" s="5">
        <v>436</v>
      </c>
      <c r="AS397" s="5">
        <v>221</v>
      </c>
      <c r="AT397" s="5">
        <v>232</v>
      </c>
      <c r="AU397" s="5">
        <v>2042</v>
      </c>
      <c r="AV397" s="5">
        <v>2035</v>
      </c>
      <c r="AW397" s="5">
        <v>1667</v>
      </c>
      <c r="AX397" s="5">
        <v>2344</v>
      </c>
      <c r="AY397" s="5">
        <v>1533</v>
      </c>
      <c r="AZ397" s="5">
        <v>1</v>
      </c>
      <c r="BA397" s="5">
        <v>3</v>
      </c>
      <c r="BB397" s="5">
        <v>1</v>
      </c>
      <c r="BC397" s="5">
        <v>3</v>
      </c>
      <c r="BD397" s="5">
        <v>1</v>
      </c>
      <c r="BE397" s="5">
        <v>31805</v>
      </c>
      <c r="BF397" s="5">
        <v>10066</v>
      </c>
      <c r="BG397" s="5">
        <v>3</v>
      </c>
      <c r="BH397" s="5">
        <v>1</v>
      </c>
      <c r="BI397" s="5"/>
      <c r="BJ397" s="5">
        <v>14</v>
      </c>
      <c r="BK397" s="5">
        <v>14</v>
      </c>
      <c r="BL397" s="5"/>
      <c r="BM397" s="5"/>
      <c r="BN397" s="5">
        <v>80</v>
      </c>
      <c r="BO397" s="5">
        <v>55</v>
      </c>
      <c r="BP397" s="5">
        <v>52</v>
      </c>
      <c r="BQ397" s="5">
        <v>1</v>
      </c>
      <c r="BR397" s="5">
        <v>7</v>
      </c>
      <c r="BS397" s="5">
        <v>23</v>
      </c>
      <c r="BT397" s="5">
        <v>2</v>
      </c>
      <c r="BU397" s="5">
        <v>235</v>
      </c>
      <c r="BV397" s="5">
        <v>195</v>
      </c>
      <c r="BW397" s="5">
        <v>28</v>
      </c>
      <c r="BX397" s="5">
        <v>15</v>
      </c>
      <c r="BY397" s="5"/>
      <c r="BZ397" s="5">
        <v>2</v>
      </c>
      <c r="CA397" s="5">
        <v>349</v>
      </c>
      <c r="CB397" s="5"/>
      <c r="CC397" s="5">
        <v>48</v>
      </c>
      <c r="CD397" s="5">
        <v>33</v>
      </c>
      <c r="CE397" s="5">
        <v>183</v>
      </c>
      <c r="CF397" s="5">
        <v>166</v>
      </c>
      <c r="CG397" s="5">
        <v>65</v>
      </c>
      <c r="CH397" s="5">
        <v>341</v>
      </c>
      <c r="CI397" s="5">
        <v>2</v>
      </c>
      <c r="CJ397" s="5">
        <v>39</v>
      </c>
      <c r="CK397" s="5"/>
      <c r="CL397" s="5">
        <v>78</v>
      </c>
      <c r="CM397" s="5">
        <v>2</v>
      </c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>
        <v>3</v>
      </c>
      <c r="CZ397" s="5">
        <v>644</v>
      </c>
      <c r="DA397" s="5">
        <v>452</v>
      </c>
      <c r="DB397" s="5">
        <v>81</v>
      </c>
      <c r="DC397" s="5">
        <v>13246</v>
      </c>
      <c r="DD397" s="5">
        <v>1</v>
      </c>
      <c r="DE397" s="5">
        <v>19</v>
      </c>
      <c r="DF397" s="5">
        <v>18</v>
      </c>
      <c r="DG397" s="5">
        <v>192</v>
      </c>
      <c r="DH397" s="5">
        <v>114</v>
      </c>
      <c r="DI397" s="5">
        <v>32</v>
      </c>
      <c r="DJ397" s="5">
        <v>92</v>
      </c>
      <c r="DK397" s="5">
        <v>49</v>
      </c>
      <c r="DL397" s="5">
        <v>75</v>
      </c>
      <c r="DM397" s="5">
        <v>102</v>
      </c>
      <c r="DN397" s="5">
        <v>101</v>
      </c>
      <c r="DO397" s="5">
        <v>34</v>
      </c>
      <c r="DP397" s="5">
        <v>67</v>
      </c>
      <c r="DQ397" s="5">
        <v>1943</v>
      </c>
      <c r="DR397" s="5">
        <v>2061</v>
      </c>
      <c r="DS397" s="5">
        <v>1897</v>
      </c>
      <c r="DT397" s="5">
        <v>335.5</v>
      </c>
      <c r="DU397" s="5">
        <v>65</v>
      </c>
      <c r="DV397" s="5">
        <v>89</v>
      </c>
      <c r="DW397" s="5">
        <v>1</v>
      </c>
      <c r="DX397" s="5">
        <v>22</v>
      </c>
      <c r="DY397" s="5">
        <v>330</v>
      </c>
      <c r="DZ397" s="5">
        <v>350</v>
      </c>
      <c r="EA397" s="5">
        <v>158</v>
      </c>
      <c r="EB397" s="5">
        <v>162</v>
      </c>
      <c r="EC397" s="5">
        <v>54</v>
      </c>
      <c r="ED397" s="5">
        <v>115</v>
      </c>
      <c r="EE397" s="5"/>
      <c r="EF397" s="5">
        <v>21</v>
      </c>
      <c r="EG397" s="5">
        <v>337</v>
      </c>
      <c r="EH397" s="5">
        <v>365</v>
      </c>
      <c r="EI397" s="5">
        <v>151</v>
      </c>
      <c r="EJ397" s="5">
        <v>168</v>
      </c>
      <c r="EK397" s="5">
        <v>66</v>
      </c>
      <c r="EL397" s="5">
        <v>95</v>
      </c>
      <c r="EM397" s="5"/>
      <c r="EN397" s="5">
        <v>26</v>
      </c>
      <c r="EO397" s="5">
        <v>384</v>
      </c>
      <c r="EP397" s="5">
        <v>392</v>
      </c>
      <c r="EQ397" s="5">
        <v>177</v>
      </c>
      <c r="ER397" s="5">
        <v>191</v>
      </c>
    </row>
    <row r="398" spans="1:148" ht="15" x14ac:dyDescent="0.25">
      <c r="A398" s="4" t="s">
        <v>812</v>
      </c>
      <c r="B398" t="s">
        <v>22</v>
      </c>
      <c r="C398" t="s">
        <v>23</v>
      </c>
      <c r="D398" t="s">
        <v>810</v>
      </c>
      <c r="E398" t="s">
        <v>446</v>
      </c>
      <c r="F398" t="s">
        <v>813</v>
      </c>
      <c r="G398" t="s">
        <v>49</v>
      </c>
      <c r="H398" s="5">
        <v>10.28</v>
      </c>
      <c r="I398" s="5">
        <v>713</v>
      </c>
      <c r="J398" s="9">
        <f t="shared" si="126"/>
        <v>-6.3113604488078545</v>
      </c>
      <c r="K398" s="9">
        <f t="shared" si="127"/>
        <v>14.726507713884994</v>
      </c>
      <c r="L398" s="10">
        <f t="shared" si="133"/>
        <v>0.13744740532959326</v>
      </c>
      <c r="M398" s="10">
        <f t="shared" si="134"/>
        <v>0.59326788218793824</v>
      </c>
      <c r="N398" s="10">
        <f t="shared" si="135"/>
        <v>0.26928471248246844</v>
      </c>
      <c r="O398" s="10">
        <f t="shared" si="136"/>
        <v>0.38541666666666669</v>
      </c>
      <c r="P398" s="11">
        <f t="shared" si="128"/>
        <v>38.008415147265076</v>
      </c>
      <c r="Q398" s="10">
        <f t="shared" si="129"/>
        <v>1.6548463356973995E-2</v>
      </c>
      <c r="R398" s="10">
        <f t="shared" si="137"/>
        <v>0.5714285714285714</v>
      </c>
      <c r="S398" s="10">
        <f t="shared" si="138"/>
        <v>0.2857142857142857</v>
      </c>
      <c r="T398" s="10">
        <f t="shared" si="139"/>
        <v>1</v>
      </c>
      <c r="U398" s="11">
        <f t="shared" si="130"/>
        <v>17</v>
      </c>
      <c r="V398" s="11">
        <f t="shared" si="131"/>
        <v>27</v>
      </c>
      <c r="W398" s="11">
        <f t="shared" si="140"/>
        <v>98</v>
      </c>
      <c r="X398" s="9">
        <f t="shared" si="141"/>
        <v>0</v>
      </c>
      <c r="Y398" s="9">
        <f t="shared" si="142"/>
        <v>0</v>
      </c>
      <c r="Z398" s="10">
        <f t="shared" si="143"/>
        <v>0.14634146341463414</v>
      </c>
      <c r="AA398" s="10"/>
      <c r="AB398" s="11">
        <f t="shared" si="144"/>
        <v>111.1111111111111</v>
      </c>
      <c r="AC398" s="11">
        <f t="shared" si="145"/>
        <v>238.42917251051892</v>
      </c>
      <c r="AD398" s="11">
        <f t="shared" si="132"/>
        <v>8.4151472650771382</v>
      </c>
      <c r="AE398" s="9">
        <f t="shared" si="146"/>
        <v>0.48780487804878048</v>
      </c>
      <c r="AF398" s="5">
        <v>11</v>
      </c>
      <c r="AG398" s="5">
        <v>18</v>
      </c>
      <c r="AH398" s="5">
        <v>40</v>
      </c>
      <c r="AI398" s="5">
        <v>5</v>
      </c>
      <c r="AJ398" s="5">
        <v>24</v>
      </c>
      <c r="AK398" s="5">
        <v>423</v>
      </c>
      <c r="AL398" s="5">
        <v>192</v>
      </c>
      <c r="AM398" s="5">
        <v>4</v>
      </c>
      <c r="AN398" s="5">
        <v>8</v>
      </c>
      <c r="AO398" s="5"/>
      <c r="AP398" s="5"/>
      <c r="AQ398" s="5">
        <v>68</v>
      </c>
      <c r="AR398" s="5">
        <v>37</v>
      </c>
      <c r="AS398" s="5">
        <v>21</v>
      </c>
      <c r="AT398" s="5">
        <v>11</v>
      </c>
      <c r="AU398" s="5">
        <v>342</v>
      </c>
      <c r="AV398" s="5">
        <v>342</v>
      </c>
      <c r="AW398" s="5">
        <v>289</v>
      </c>
      <c r="AX398" s="5">
        <v>359</v>
      </c>
      <c r="AY398" s="5">
        <v>149</v>
      </c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>
        <v>1</v>
      </c>
      <c r="BO398" s="5">
        <v>3</v>
      </c>
      <c r="BP398" s="5">
        <v>23</v>
      </c>
      <c r="BQ398" s="5"/>
      <c r="BR398" s="5"/>
      <c r="BS398" s="5">
        <v>45</v>
      </c>
      <c r="BT398" s="5">
        <v>1</v>
      </c>
      <c r="BU398" s="5">
        <v>25</v>
      </c>
      <c r="BV398" s="5">
        <v>25</v>
      </c>
      <c r="BW398" s="5">
        <v>9</v>
      </c>
      <c r="BX398" s="5">
        <v>2</v>
      </c>
      <c r="BY398" s="5"/>
      <c r="BZ398" s="5">
        <v>1</v>
      </c>
      <c r="CA398" s="5">
        <v>41</v>
      </c>
      <c r="CB398" s="5"/>
      <c r="CC398" s="5">
        <v>10</v>
      </c>
      <c r="CD398" s="5">
        <v>13</v>
      </c>
      <c r="CE398" s="5">
        <v>21</v>
      </c>
      <c r="CF398" s="5">
        <v>20</v>
      </c>
      <c r="CG398" s="5">
        <v>16</v>
      </c>
      <c r="CH398" s="5">
        <v>20</v>
      </c>
      <c r="CI398" s="5">
        <v>1</v>
      </c>
      <c r="CJ398" s="5">
        <v>8</v>
      </c>
      <c r="CK398" s="5"/>
      <c r="CL398" s="5">
        <v>6</v>
      </c>
      <c r="CM398" s="5">
        <v>1</v>
      </c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>
        <v>1</v>
      </c>
      <c r="CZ398" s="5">
        <v>170</v>
      </c>
      <c r="DA398" s="5">
        <v>71</v>
      </c>
      <c r="DB398" s="5">
        <v>19</v>
      </c>
      <c r="DC398" s="5">
        <v>2480</v>
      </c>
      <c r="DD398" s="5">
        <v>1</v>
      </c>
      <c r="DE398" s="5">
        <v>6</v>
      </c>
      <c r="DF398" s="5">
        <v>6</v>
      </c>
      <c r="DG398" s="5">
        <v>7</v>
      </c>
      <c r="DH398" s="5">
        <v>4</v>
      </c>
      <c r="DI398" s="5"/>
      <c r="DJ398" s="5">
        <v>2</v>
      </c>
      <c r="DK398" s="5"/>
      <c r="DL398" s="5">
        <v>12</v>
      </c>
      <c r="DM398" s="5">
        <v>18</v>
      </c>
      <c r="DN398" s="5">
        <v>5</v>
      </c>
      <c r="DO398" s="5">
        <v>3</v>
      </c>
      <c r="DP398" s="5">
        <v>2</v>
      </c>
      <c r="DQ398" s="5">
        <v>271</v>
      </c>
      <c r="DR398" s="5">
        <v>294</v>
      </c>
      <c r="DS398" s="5">
        <v>269</v>
      </c>
      <c r="DT398" s="5">
        <v>4.5</v>
      </c>
      <c r="DU398" s="5">
        <v>5</v>
      </c>
      <c r="DV398" s="5">
        <v>14</v>
      </c>
      <c r="DW398" s="5"/>
      <c r="DX398" s="5">
        <v>1</v>
      </c>
      <c r="DY398" s="5">
        <v>29</v>
      </c>
      <c r="DZ398" s="5">
        <v>39</v>
      </c>
      <c r="EA398" s="5">
        <v>23</v>
      </c>
      <c r="EB398" s="5">
        <v>8</v>
      </c>
      <c r="EC398" s="5">
        <v>4</v>
      </c>
      <c r="ED398" s="5">
        <v>8</v>
      </c>
      <c r="EE398" s="5"/>
      <c r="EF398" s="5"/>
      <c r="EG398" s="5">
        <v>46</v>
      </c>
      <c r="EH398" s="5">
        <v>54</v>
      </c>
      <c r="EI398" s="5">
        <v>21</v>
      </c>
      <c r="EJ398" s="5">
        <v>12</v>
      </c>
      <c r="EK398" s="5">
        <v>4</v>
      </c>
      <c r="EL398" s="5">
        <v>5</v>
      </c>
      <c r="EM398" s="5"/>
      <c r="EN398" s="5"/>
      <c r="EO398" s="5">
        <v>32</v>
      </c>
      <c r="EP398" s="5">
        <v>60</v>
      </c>
      <c r="EQ398" s="5">
        <v>24</v>
      </c>
      <c r="ER398" s="5">
        <v>16</v>
      </c>
    </row>
    <row r="399" spans="1:148" ht="15" x14ac:dyDescent="0.25">
      <c r="A399" s="4" t="s">
        <v>814</v>
      </c>
      <c r="B399" t="s">
        <v>22</v>
      </c>
      <c r="C399" t="s">
        <v>23</v>
      </c>
      <c r="D399" t="s">
        <v>810</v>
      </c>
      <c r="E399" t="s">
        <v>446</v>
      </c>
      <c r="F399" t="s">
        <v>815</v>
      </c>
      <c r="G399" t="s">
        <v>27</v>
      </c>
      <c r="H399" s="5">
        <v>35.86</v>
      </c>
      <c r="I399" s="5">
        <v>2081</v>
      </c>
      <c r="J399" s="9">
        <f t="shared" si="126"/>
        <v>-3.6040365209034118</v>
      </c>
      <c r="K399" s="9">
        <f t="shared" si="127"/>
        <v>0.60067275348390203</v>
      </c>
      <c r="L399" s="10">
        <f t="shared" si="133"/>
        <v>0.18212397885631909</v>
      </c>
      <c r="M399" s="10">
        <f t="shared" si="134"/>
        <v>0.57808745795290728</v>
      </c>
      <c r="N399" s="10">
        <f t="shared" si="135"/>
        <v>0.23978856319077366</v>
      </c>
      <c r="O399" s="10">
        <f t="shared" si="136"/>
        <v>0.63927855711422843</v>
      </c>
      <c r="P399" s="11">
        <f t="shared" si="128"/>
        <v>35.703988467083136</v>
      </c>
      <c r="Q399" s="10">
        <f t="shared" si="129"/>
        <v>3.1587697423108893E-2</v>
      </c>
      <c r="R399" s="10">
        <f t="shared" si="137"/>
        <v>0.52631578947368418</v>
      </c>
      <c r="S399" s="10">
        <f t="shared" si="138"/>
        <v>0.36842105263157893</v>
      </c>
      <c r="T399" s="10">
        <f t="shared" si="139"/>
        <v>0.99737532808398954</v>
      </c>
      <c r="U399" s="11">
        <f t="shared" si="130"/>
        <v>73</v>
      </c>
      <c r="V399" s="11">
        <f t="shared" si="131"/>
        <v>78</v>
      </c>
      <c r="W399" s="11">
        <f t="shared" si="140"/>
        <v>379</v>
      </c>
      <c r="X399" s="9">
        <f t="shared" si="141"/>
        <v>0.48053820278712162</v>
      </c>
      <c r="Y399" s="9">
        <f t="shared" si="142"/>
        <v>0</v>
      </c>
      <c r="Z399" s="10">
        <f t="shared" si="143"/>
        <v>0.10638297872340426</v>
      </c>
      <c r="AA399" s="10"/>
      <c r="AB399" s="11">
        <f t="shared" si="144"/>
        <v>90.909090909090907</v>
      </c>
      <c r="AC399" s="11">
        <f t="shared" si="145"/>
        <v>0</v>
      </c>
      <c r="AD399" s="11">
        <f t="shared" si="132"/>
        <v>3.8443056222969729</v>
      </c>
      <c r="AE399" s="9">
        <f t="shared" si="146"/>
        <v>0.56028368794326244</v>
      </c>
      <c r="AF399" s="5">
        <v>59</v>
      </c>
      <c r="AG399" s="5">
        <v>77</v>
      </c>
      <c r="AH399" s="5">
        <v>164</v>
      </c>
      <c r="AI399" s="5">
        <v>19</v>
      </c>
      <c r="AJ399" s="5">
        <v>60</v>
      </c>
      <c r="AK399" s="5">
        <v>1203</v>
      </c>
      <c r="AL399" s="5">
        <v>499</v>
      </c>
      <c r="AM399" s="5">
        <v>19</v>
      </c>
      <c r="AN399" s="5">
        <v>25</v>
      </c>
      <c r="AO399" s="5"/>
      <c r="AP399" s="5">
        <v>1</v>
      </c>
      <c r="AQ399" s="5">
        <v>118</v>
      </c>
      <c r="AR399" s="5">
        <v>110</v>
      </c>
      <c r="AS399" s="5">
        <v>57</v>
      </c>
      <c r="AT399" s="5">
        <v>46</v>
      </c>
      <c r="AU399" s="5">
        <v>762</v>
      </c>
      <c r="AV399" s="5">
        <v>760</v>
      </c>
      <c r="AW399" s="5">
        <v>681</v>
      </c>
      <c r="AX399" s="5">
        <v>774</v>
      </c>
      <c r="AY399" s="5">
        <v>592</v>
      </c>
      <c r="AZ399" s="5"/>
      <c r="BA399" s="5">
        <v>1</v>
      </c>
      <c r="BB399" s="5"/>
      <c r="BC399" s="5">
        <v>1</v>
      </c>
      <c r="BD399" s="5"/>
      <c r="BE399" s="5">
        <v>12453</v>
      </c>
      <c r="BF399" s="5"/>
      <c r="BG399" s="5">
        <v>1</v>
      </c>
      <c r="BH399" s="5"/>
      <c r="BI399" s="5"/>
      <c r="BJ399" s="5"/>
      <c r="BK399" s="5"/>
      <c r="BL399" s="5"/>
      <c r="BM399" s="5"/>
      <c r="BN399" s="5">
        <v>13</v>
      </c>
      <c r="BO399" s="5">
        <v>2</v>
      </c>
      <c r="BP399" s="5">
        <v>82</v>
      </c>
      <c r="BQ399" s="5"/>
      <c r="BR399" s="5"/>
      <c r="BS399" s="5">
        <v>65</v>
      </c>
      <c r="BT399" s="5">
        <v>1</v>
      </c>
      <c r="BU399" s="5">
        <v>75</v>
      </c>
      <c r="BV399" s="5">
        <v>76</v>
      </c>
      <c r="BW399" s="5"/>
      <c r="BX399" s="5">
        <v>7</v>
      </c>
      <c r="BY399" s="5"/>
      <c r="BZ399" s="5">
        <v>1</v>
      </c>
      <c r="CA399" s="5">
        <v>141</v>
      </c>
      <c r="CB399" s="5"/>
      <c r="CC399" s="5">
        <v>15</v>
      </c>
      <c r="CD399" s="5">
        <v>9</v>
      </c>
      <c r="CE399" s="5">
        <v>80</v>
      </c>
      <c r="CF399" s="5">
        <v>61</v>
      </c>
      <c r="CG399" s="5">
        <v>21</v>
      </c>
      <c r="CH399" s="5">
        <v>79</v>
      </c>
      <c r="CI399" s="5">
        <v>1</v>
      </c>
      <c r="CJ399" s="5">
        <v>10</v>
      </c>
      <c r="CK399" s="5"/>
      <c r="CL399" s="5">
        <v>15</v>
      </c>
      <c r="CM399" s="5">
        <v>1</v>
      </c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>
        <v>1</v>
      </c>
      <c r="CZ399" s="5"/>
      <c r="DA399" s="5"/>
      <c r="DB399" s="5">
        <v>4</v>
      </c>
      <c r="DC399" s="5">
        <v>1750</v>
      </c>
      <c r="DD399" s="5">
        <v>1</v>
      </c>
      <c r="DE399" s="5">
        <v>9</v>
      </c>
      <c r="DF399" s="5">
        <v>8</v>
      </c>
      <c r="DG399" s="5">
        <v>38</v>
      </c>
      <c r="DH399" s="5">
        <v>20</v>
      </c>
      <c r="DI399" s="5">
        <v>1</v>
      </c>
      <c r="DJ399" s="5">
        <v>13</v>
      </c>
      <c r="DK399" s="5">
        <v>9</v>
      </c>
      <c r="DL399" s="5">
        <v>14</v>
      </c>
      <c r="DM399" s="5">
        <v>20</v>
      </c>
      <c r="DN399" s="5">
        <v>20</v>
      </c>
      <c r="DO399" s="5">
        <v>13</v>
      </c>
      <c r="DP399" s="5">
        <v>7</v>
      </c>
      <c r="DQ399" s="5">
        <v>743</v>
      </c>
      <c r="DR399" s="5">
        <v>796</v>
      </c>
      <c r="DS399" s="5">
        <v>733</v>
      </c>
      <c r="DT399" s="5">
        <v>41</v>
      </c>
      <c r="DU399" s="5">
        <v>21</v>
      </c>
      <c r="DV399" s="5">
        <v>29</v>
      </c>
      <c r="DW399" s="5"/>
      <c r="DX399" s="5">
        <v>5</v>
      </c>
      <c r="DY399" s="5">
        <v>139</v>
      </c>
      <c r="DZ399" s="5">
        <v>140</v>
      </c>
      <c r="EA399" s="5">
        <v>56</v>
      </c>
      <c r="EB399" s="5">
        <v>53</v>
      </c>
      <c r="EC399" s="5">
        <v>11</v>
      </c>
      <c r="ED399" s="5">
        <v>24</v>
      </c>
      <c r="EE399" s="5"/>
      <c r="EF399" s="5">
        <v>3</v>
      </c>
      <c r="EG399" s="5">
        <v>128</v>
      </c>
      <c r="EH399" s="5">
        <v>138</v>
      </c>
      <c r="EI399" s="5">
        <v>50</v>
      </c>
      <c r="EJ399" s="5">
        <v>63</v>
      </c>
      <c r="EK399" s="5">
        <v>22</v>
      </c>
      <c r="EL399" s="5">
        <v>25</v>
      </c>
      <c r="EM399" s="5"/>
      <c r="EN399" s="5">
        <v>5</v>
      </c>
      <c r="EO399" s="5">
        <v>152</v>
      </c>
      <c r="EP399" s="5">
        <v>154</v>
      </c>
      <c r="EQ399" s="5">
        <v>78</v>
      </c>
      <c r="ER399" s="5">
        <v>74</v>
      </c>
    </row>
    <row r="400" spans="1:148" ht="15" x14ac:dyDescent="0.25">
      <c r="A400" s="4" t="s">
        <v>816</v>
      </c>
      <c r="B400" t="s">
        <v>22</v>
      </c>
      <c r="C400" t="s">
        <v>23</v>
      </c>
      <c r="D400" t="s">
        <v>810</v>
      </c>
      <c r="E400" t="s">
        <v>446</v>
      </c>
      <c r="F400" t="s">
        <v>817</v>
      </c>
      <c r="G400" t="s">
        <v>44</v>
      </c>
      <c r="H400" s="5">
        <v>48.3</v>
      </c>
      <c r="I400" s="5">
        <v>2231</v>
      </c>
      <c r="J400" s="9">
        <f t="shared" si="126"/>
        <v>-7.8440161362617662</v>
      </c>
      <c r="K400" s="9">
        <f t="shared" si="127"/>
        <v>-4.7064096817570595</v>
      </c>
      <c r="L400" s="10">
        <f t="shared" si="133"/>
        <v>0.16181084715374272</v>
      </c>
      <c r="M400" s="10">
        <f t="shared" si="134"/>
        <v>0.57463021066786191</v>
      </c>
      <c r="N400" s="10">
        <f t="shared" si="135"/>
        <v>0.26355894217839532</v>
      </c>
      <c r="O400" s="10">
        <f t="shared" si="136"/>
        <v>0.51870748299319724</v>
      </c>
      <c r="P400" s="11">
        <f t="shared" si="128"/>
        <v>36.754818467055131</v>
      </c>
      <c r="Q400" s="10">
        <f t="shared" si="129"/>
        <v>2.8081123244929798E-2</v>
      </c>
      <c r="R400" s="10">
        <f t="shared" si="137"/>
        <v>0.44444444444444442</v>
      </c>
      <c r="S400" s="10">
        <f t="shared" si="138"/>
        <v>0.30555555555555558</v>
      </c>
      <c r="T400" s="10">
        <f t="shared" si="139"/>
        <v>0.98552472858866103</v>
      </c>
      <c r="U400" s="11">
        <f t="shared" si="130"/>
        <v>65</v>
      </c>
      <c r="V400" s="11">
        <f t="shared" si="131"/>
        <v>94</v>
      </c>
      <c r="W400" s="11">
        <f t="shared" si="140"/>
        <v>361</v>
      </c>
      <c r="X400" s="9">
        <f t="shared" si="141"/>
        <v>0.44822949350067237</v>
      </c>
      <c r="Y400" s="9">
        <f t="shared" si="142"/>
        <v>0</v>
      </c>
      <c r="Z400" s="10">
        <f t="shared" si="143"/>
        <v>3.90625E-2</v>
      </c>
      <c r="AA400" s="10"/>
      <c r="AB400" s="11">
        <f t="shared" si="144"/>
        <v>102.94117647058823</v>
      </c>
      <c r="AC400" s="11">
        <f t="shared" si="145"/>
        <v>113.85029134917079</v>
      </c>
      <c r="AD400" s="11">
        <f t="shared" si="132"/>
        <v>2.2411474675033616</v>
      </c>
      <c r="AE400" s="9">
        <f t="shared" si="146"/>
        <v>1</v>
      </c>
      <c r="AF400" s="5">
        <v>56</v>
      </c>
      <c r="AG400" s="5">
        <v>68</v>
      </c>
      <c r="AH400" s="5">
        <v>164</v>
      </c>
      <c r="AI400" s="5">
        <v>17</v>
      </c>
      <c r="AJ400" s="5">
        <v>56</v>
      </c>
      <c r="AK400" s="5">
        <v>1282</v>
      </c>
      <c r="AL400" s="5">
        <v>588</v>
      </c>
      <c r="AM400" s="5">
        <v>12</v>
      </c>
      <c r="AN400" s="5">
        <v>41</v>
      </c>
      <c r="AO400" s="5"/>
      <c r="AP400" s="5">
        <v>4</v>
      </c>
      <c r="AQ400" s="5">
        <v>133</v>
      </c>
      <c r="AR400" s="5">
        <v>147</v>
      </c>
      <c r="AS400" s="5">
        <v>60</v>
      </c>
      <c r="AT400" s="5">
        <v>62</v>
      </c>
      <c r="AU400" s="5">
        <v>829</v>
      </c>
      <c r="AV400" s="5">
        <v>817</v>
      </c>
      <c r="AW400" s="5">
        <v>779</v>
      </c>
      <c r="AX400" s="5">
        <v>829</v>
      </c>
      <c r="AY400" s="5">
        <v>551</v>
      </c>
      <c r="AZ400" s="5"/>
      <c r="BA400" s="5">
        <v>1</v>
      </c>
      <c r="BB400" s="5"/>
      <c r="BC400" s="5">
        <v>1</v>
      </c>
      <c r="BD400" s="5"/>
      <c r="BE400" s="5">
        <v>13148</v>
      </c>
      <c r="BF400" s="5"/>
      <c r="BG400" s="5">
        <v>1</v>
      </c>
      <c r="BH400" s="5"/>
      <c r="BI400" s="5"/>
      <c r="BJ400" s="5"/>
      <c r="BK400" s="5"/>
      <c r="BL400" s="5"/>
      <c r="BM400" s="5"/>
      <c r="BN400" s="5">
        <v>6</v>
      </c>
      <c r="BO400" s="5"/>
      <c r="BP400" s="5">
        <v>34</v>
      </c>
      <c r="BQ400" s="5"/>
      <c r="BR400" s="5"/>
      <c r="BS400" s="5">
        <v>45</v>
      </c>
      <c r="BT400" s="5">
        <v>1</v>
      </c>
      <c r="BU400" s="5">
        <v>75</v>
      </c>
      <c r="BV400" s="5">
        <v>77</v>
      </c>
      <c r="BW400" s="5">
        <v>1</v>
      </c>
      <c r="BX400" s="5">
        <v>7</v>
      </c>
      <c r="BY400" s="5"/>
      <c r="BZ400" s="5">
        <v>1</v>
      </c>
      <c r="CA400" s="5">
        <v>128</v>
      </c>
      <c r="CB400" s="5"/>
      <c r="CC400" s="5">
        <v>19</v>
      </c>
      <c r="CD400" s="5">
        <v>21</v>
      </c>
      <c r="CE400" s="5">
        <v>67</v>
      </c>
      <c r="CF400" s="5">
        <v>61</v>
      </c>
      <c r="CG400" s="5">
        <v>32</v>
      </c>
      <c r="CH400" s="5">
        <v>128</v>
      </c>
      <c r="CI400" s="5">
        <v>1</v>
      </c>
      <c r="CJ400" s="5">
        <v>16</v>
      </c>
      <c r="CK400" s="5"/>
      <c r="CL400" s="5">
        <v>5</v>
      </c>
      <c r="CM400" s="5">
        <v>1</v>
      </c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>
        <v>1</v>
      </c>
      <c r="CZ400" s="5">
        <v>254</v>
      </c>
      <c r="DA400" s="5">
        <v>153</v>
      </c>
      <c r="DB400" s="5">
        <v>140</v>
      </c>
      <c r="DC400" s="5">
        <v>6800</v>
      </c>
      <c r="DD400" s="5"/>
      <c r="DE400" s="5">
        <v>6</v>
      </c>
      <c r="DF400" s="5">
        <v>5</v>
      </c>
      <c r="DG400" s="5">
        <v>36</v>
      </c>
      <c r="DH400" s="5">
        <v>16</v>
      </c>
      <c r="DI400" s="5">
        <v>3</v>
      </c>
      <c r="DJ400" s="5">
        <v>8</v>
      </c>
      <c r="DK400" s="5">
        <v>10</v>
      </c>
      <c r="DL400" s="5">
        <v>9</v>
      </c>
      <c r="DM400" s="5">
        <v>14</v>
      </c>
      <c r="DN400" s="5">
        <v>27</v>
      </c>
      <c r="DO400" s="5">
        <v>18</v>
      </c>
      <c r="DP400" s="5">
        <v>9</v>
      </c>
      <c r="DQ400" s="5">
        <v>820</v>
      </c>
      <c r="DR400" s="5">
        <v>870</v>
      </c>
      <c r="DS400" s="5">
        <v>808</v>
      </c>
      <c r="DT400" s="5">
        <v>10</v>
      </c>
      <c r="DU400" s="5">
        <v>23</v>
      </c>
      <c r="DV400" s="5">
        <v>39</v>
      </c>
      <c r="DW400" s="5">
        <v>1</v>
      </c>
      <c r="DX400" s="5">
        <v>5</v>
      </c>
      <c r="DY400" s="5">
        <v>115</v>
      </c>
      <c r="DZ400" s="5">
        <v>111</v>
      </c>
      <c r="EA400" s="5">
        <v>53</v>
      </c>
      <c r="EB400" s="5">
        <v>64</v>
      </c>
      <c r="EC400" s="5">
        <v>14</v>
      </c>
      <c r="ED400" s="5">
        <v>31</v>
      </c>
      <c r="EE400" s="5"/>
      <c r="EF400" s="5">
        <v>1</v>
      </c>
      <c r="EG400" s="5">
        <v>150</v>
      </c>
      <c r="EH400" s="5">
        <v>152</v>
      </c>
      <c r="EI400" s="5">
        <v>60</v>
      </c>
      <c r="EJ400" s="5">
        <v>80</v>
      </c>
      <c r="EK400" s="5">
        <v>16</v>
      </c>
      <c r="EL400" s="5">
        <v>24</v>
      </c>
      <c r="EM400" s="5"/>
      <c r="EN400" s="5">
        <v>3</v>
      </c>
      <c r="EO400" s="5">
        <v>178</v>
      </c>
      <c r="EP400" s="5">
        <v>183</v>
      </c>
      <c r="EQ400" s="5">
        <v>86</v>
      </c>
      <c r="ER400" s="5">
        <v>95</v>
      </c>
    </row>
    <row r="401" spans="1:148" ht="15" x14ac:dyDescent="0.25">
      <c r="A401" s="4" t="s">
        <v>818</v>
      </c>
      <c r="B401" t="s">
        <v>22</v>
      </c>
      <c r="C401" t="s">
        <v>42</v>
      </c>
      <c r="D401" t="s">
        <v>810</v>
      </c>
      <c r="E401" t="s">
        <v>446</v>
      </c>
      <c r="F401" t="s">
        <v>819</v>
      </c>
      <c r="G401" t="s">
        <v>44</v>
      </c>
      <c r="H401" s="5">
        <v>17.32</v>
      </c>
      <c r="I401" s="5">
        <v>4774</v>
      </c>
      <c r="J401" s="9">
        <f t="shared" si="126"/>
        <v>-4.3988269794721404</v>
      </c>
      <c r="K401" s="9">
        <f t="shared" si="127"/>
        <v>-1.5710096355257646</v>
      </c>
      <c r="L401" s="10">
        <f t="shared" si="133"/>
        <v>0.17762882279011311</v>
      </c>
      <c r="M401" s="10">
        <f t="shared" si="134"/>
        <v>0.55948889819857561</v>
      </c>
      <c r="N401" s="10">
        <f t="shared" si="135"/>
        <v>0.26288227901131128</v>
      </c>
      <c r="O401" s="10">
        <f t="shared" si="136"/>
        <v>0.56095617529880482</v>
      </c>
      <c r="P401" s="11">
        <f t="shared" si="128"/>
        <v>35.672392124005029</v>
      </c>
      <c r="Q401" s="10">
        <f t="shared" si="129"/>
        <v>2.7704979408461252E-2</v>
      </c>
      <c r="R401" s="10">
        <f t="shared" si="137"/>
        <v>0.35135135135135137</v>
      </c>
      <c r="S401" s="10">
        <f t="shared" si="138"/>
        <v>0.22972972972972974</v>
      </c>
      <c r="T401" s="10">
        <f t="shared" si="139"/>
        <v>0.97389969293756395</v>
      </c>
      <c r="U401" s="11">
        <f t="shared" si="130"/>
        <v>172</v>
      </c>
      <c r="V401" s="11">
        <f t="shared" si="131"/>
        <v>202</v>
      </c>
      <c r="W401" s="11">
        <f t="shared" si="140"/>
        <v>848</v>
      </c>
      <c r="X401" s="9">
        <f t="shared" si="141"/>
        <v>0.41893590280687054</v>
      </c>
      <c r="Y401" s="9">
        <f t="shared" si="142"/>
        <v>1.1792452830188678</v>
      </c>
      <c r="Z401" s="10">
        <f t="shared" si="143"/>
        <v>0</v>
      </c>
      <c r="AA401" s="10"/>
      <c r="AB401" s="11">
        <f t="shared" si="144"/>
        <v>152.54237288135593</v>
      </c>
      <c r="AC401" s="11">
        <f t="shared" si="145"/>
        <v>377.04231252618348</v>
      </c>
      <c r="AD401" s="11">
        <f t="shared" si="132"/>
        <v>3.9798910766652709</v>
      </c>
      <c r="AE401" s="9">
        <f t="shared" si="146"/>
        <v>0.625</v>
      </c>
      <c r="AF401" s="5">
        <v>135</v>
      </c>
      <c r="AG401" s="5">
        <v>118</v>
      </c>
      <c r="AH401" s="5">
        <v>406</v>
      </c>
      <c r="AI401" s="5">
        <v>45</v>
      </c>
      <c r="AJ401" s="5">
        <v>144</v>
      </c>
      <c r="AK401" s="5">
        <v>2671</v>
      </c>
      <c r="AL401" s="5">
        <v>1255</v>
      </c>
      <c r="AM401" s="5">
        <v>44</v>
      </c>
      <c r="AN401" s="5">
        <v>54</v>
      </c>
      <c r="AO401" s="5"/>
      <c r="AP401" s="5">
        <v>6</v>
      </c>
      <c r="AQ401" s="5">
        <v>307</v>
      </c>
      <c r="AR401" s="5">
        <v>351</v>
      </c>
      <c r="AS401" s="5">
        <v>158</v>
      </c>
      <c r="AT401" s="5">
        <v>164</v>
      </c>
      <c r="AU401" s="5">
        <v>1954</v>
      </c>
      <c r="AV401" s="5">
        <v>1903</v>
      </c>
      <c r="AW401" s="5">
        <v>1451</v>
      </c>
      <c r="AX401" s="5">
        <v>2218</v>
      </c>
      <c r="AY401" s="5">
        <v>1516</v>
      </c>
      <c r="AZ401" s="5">
        <v>11</v>
      </c>
      <c r="BA401" s="5">
        <v>2</v>
      </c>
      <c r="BB401" s="5">
        <v>1</v>
      </c>
      <c r="BC401" s="5">
        <v>2</v>
      </c>
      <c r="BD401" s="5">
        <v>1</v>
      </c>
      <c r="BE401" s="5">
        <v>25740</v>
      </c>
      <c r="BF401" s="5">
        <v>7656</v>
      </c>
      <c r="BG401" s="5">
        <v>3</v>
      </c>
      <c r="BH401" s="5">
        <v>1</v>
      </c>
      <c r="BI401" s="5"/>
      <c r="BJ401" s="5">
        <v>24</v>
      </c>
      <c r="BK401" s="5">
        <v>24</v>
      </c>
      <c r="BL401" s="5"/>
      <c r="BM401" s="5"/>
      <c r="BN401" s="5">
        <v>4</v>
      </c>
      <c r="BO401" s="5"/>
      <c r="BP401" s="5">
        <v>116</v>
      </c>
      <c r="BQ401" s="5"/>
      <c r="BR401" s="5"/>
      <c r="BS401" s="5">
        <v>48</v>
      </c>
      <c r="BT401" s="5">
        <v>1</v>
      </c>
      <c r="BU401" s="5">
        <v>200</v>
      </c>
      <c r="BV401" s="5">
        <v>141</v>
      </c>
      <c r="BW401" s="5"/>
      <c r="BX401" s="5">
        <v>18</v>
      </c>
      <c r="BY401" s="5"/>
      <c r="BZ401" s="5">
        <v>2</v>
      </c>
      <c r="CA401" s="5">
        <v>304</v>
      </c>
      <c r="CB401" s="5"/>
      <c r="CC401" s="5">
        <v>27</v>
      </c>
      <c r="CD401" s="5">
        <v>26</v>
      </c>
      <c r="CE401" s="5">
        <v>156</v>
      </c>
      <c r="CF401" s="5">
        <v>148</v>
      </c>
      <c r="CG401" s="5">
        <v>32</v>
      </c>
      <c r="CH401" s="5">
        <v>190</v>
      </c>
      <c r="CI401" s="5">
        <v>2</v>
      </c>
      <c r="CJ401" s="5">
        <v>38</v>
      </c>
      <c r="CK401" s="5"/>
      <c r="CL401" s="5"/>
      <c r="CM401" s="5">
        <v>2</v>
      </c>
      <c r="CN401" s="5"/>
      <c r="CO401" s="5"/>
      <c r="CP401" s="5">
        <v>46</v>
      </c>
      <c r="CQ401" s="5"/>
      <c r="CR401" s="5"/>
      <c r="CS401" s="5"/>
      <c r="CT401" s="5"/>
      <c r="CU401" s="5">
        <v>20</v>
      </c>
      <c r="CV401" s="5">
        <v>153</v>
      </c>
      <c r="CW401" s="5"/>
      <c r="CX401" s="5">
        <v>78</v>
      </c>
      <c r="CY401" s="5">
        <v>3</v>
      </c>
      <c r="CZ401" s="5">
        <v>1800</v>
      </c>
      <c r="DA401" s="5">
        <v>361</v>
      </c>
      <c r="DB401" s="5">
        <v>145</v>
      </c>
      <c r="DC401" s="5">
        <v>26596</v>
      </c>
      <c r="DD401" s="5">
        <v>1</v>
      </c>
      <c r="DE401" s="5">
        <v>22</v>
      </c>
      <c r="DF401" s="5">
        <v>19</v>
      </c>
      <c r="DG401" s="5">
        <v>74</v>
      </c>
      <c r="DH401" s="5">
        <v>26</v>
      </c>
      <c r="DI401" s="5">
        <v>2</v>
      </c>
      <c r="DJ401" s="5">
        <v>15</v>
      </c>
      <c r="DK401" s="5">
        <v>16</v>
      </c>
      <c r="DL401" s="5">
        <v>9</v>
      </c>
      <c r="DM401" s="5">
        <v>23</v>
      </c>
      <c r="DN401" s="5">
        <v>38</v>
      </c>
      <c r="DO401" s="5">
        <v>22</v>
      </c>
      <c r="DP401" s="5">
        <v>16</v>
      </c>
      <c r="DQ401" s="5">
        <v>1703</v>
      </c>
      <c r="DR401" s="5">
        <v>1790</v>
      </c>
      <c r="DS401" s="5">
        <v>1606</v>
      </c>
      <c r="DT401" s="5">
        <v>68.5</v>
      </c>
      <c r="DU401" s="5">
        <v>42</v>
      </c>
      <c r="DV401" s="5">
        <v>65</v>
      </c>
      <c r="DW401" s="5"/>
      <c r="DX401" s="5">
        <v>13</v>
      </c>
      <c r="DY401" s="5">
        <v>306</v>
      </c>
      <c r="DZ401" s="5">
        <v>270</v>
      </c>
      <c r="EA401" s="5">
        <v>88</v>
      </c>
      <c r="EB401" s="5">
        <v>135</v>
      </c>
      <c r="EC401" s="5">
        <v>42</v>
      </c>
      <c r="ED401" s="5">
        <v>62</v>
      </c>
      <c r="EE401" s="5"/>
      <c r="EF401" s="5">
        <v>13</v>
      </c>
      <c r="EG401" s="5">
        <v>320</v>
      </c>
      <c r="EH401" s="5">
        <v>358</v>
      </c>
      <c r="EI401" s="5">
        <v>172</v>
      </c>
      <c r="EJ401" s="5">
        <v>158</v>
      </c>
      <c r="EK401" s="5">
        <v>44</v>
      </c>
      <c r="EL401" s="5">
        <v>75</v>
      </c>
      <c r="EM401" s="5"/>
      <c r="EN401" s="5">
        <v>8</v>
      </c>
      <c r="EO401" s="5">
        <v>330</v>
      </c>
      <c r="EP401" s="5">
        <v>367</v>
      </c>
      <c r="EQ401" s="5">
        <v>181</v>
      </c>
      <c r="ER401" s="5">
        <v>172</v>
      </c>
    </row>
    <row r="402" spans="1:148" ht="15" x14ac:dyDescent="0.25">
      <c r="A402" s="4" t="s">
        <v>820</v>
      </c>
      <c r="B402" t="s">
        <v>22</v>
      </c>
      <c r="C402" t="s">
        <v>23</v>
      </c>
      <c r="D402" t="s">
        <v>810</v>
      </c>
      <c r="E402" t="s">
        <v>446</v>
      </c>
      <c r="F402" t="s">
        <v>821</v>
      </c>
      <c r="G402" t="s">
        <v>49</v>
      </c>
      <c r="H402" s="5">
        <v>49.03</v>
      </c>
      <c r="I402" s="5">
        <v>817</v>
      </c>
      <c r="J402" s="9">
        <f t="shared" si="126"/>
        <v>-9.179926560587516</v>
      </c>
      <c r="K402" s="9">
        <f t="shared" si="127"/>
        <v>-9.4859241126070994</v>
      </c>
      <c r="L402" s="10">
        <f t="shared" si="133"/>
        <v>0.14810281517747859</v>
      </c>
      <c r="M402" s="10">
        <f t="shared" si="134"/>
        <v>0.53855569155446759</v>
      </c>
      <c r="N402" s="10">
        <f t="shared" si="135"/>
        <v>0.31334149326805383</v>
      </c>
      <c r="O402" s="10">
        <f t="shared" si="136"/>
        <v>0.40234375</v>
      </c>
      <c r="P402" s="11">
        <f t="shared" si="128"/>
        <v>36.23011015911873</v>
      </c>
      <c r="Q402" s="10">
        <f t="shared" si="129"/>
        <v>3.8636363636363635E-2</v>
      </c>
      <c r="R402" s="10">
        <f t="shared" si="137"/>
        <v>0.23529411764705882</v>
      </c>
      <c r="S402" s="10">
        <f t="shared" si="138"/>
        <v>0.47058823529411764</v>
      </c>
      <c r="T402" s="10">
        <f t="shared" si="139"/>
        <v>0.99287410926365793</v>
      </c>
      <c r="U402" s="11">
        <f t="shared" si="130"/>
        <v>29</v>
      </c>
      <c r="V402" s="11">
        <f t="shared" si="131"/>
        <v>38</v>
      </c>
      <c r="W402" s="11">
        <f t="shared" si="140"/>
        <v>121</v>
      </c>
      <c r="X402" s="9">
        <f t="shared" si="141"/>
        <v>1.2239902080783354</v>
      </c>
      <c r="Y402" s="9">
        <f t="shared" si="142"/>
        <v>0</v>
      </c>
      <c r="Z402" s="10" t="e">
        <f t="shared" si="143"/>
        <v>#DIV/0!</v>
      </c>
      <c r="AA402" s="10"/>
      <c r="AB402" s="11">
        <f t="shared" si="144"/>
        <v>125</v>
      </c>
      <c r="AC402" s="11">
        <f t="shared" si="145"/>
        <v>210.52631578947367</v>
      </c>
      <c r="AD402" s="11">
        <f t="shared" si="132"/>
        <v>6.119951040391677</v>
      </c>
      <c r="AE402" s="9" t="e">
        <f t="shared" si="146"/>
        <v>#DIV/0!</v>
      </c>
      <c r="AF402" s="5">
        <v>21</v>
      </c>
      <c r="AG402" s="5">
        <v>24</v>
      </c>
      <c r="AH402" s="5">
        <v>54</v>
      </c>
      <c r="AI402" s="5">
        <v>4</v>
      </c>
      <c r="AJ402" s="5">
        <v>18</v>
      </c>
      <c r="AK402" s="5">
        <v>440</v>
      </c>
      <c r="AL402" s="5">
        <v>256</v>
      </c>
      <c r="AM402" s="5">
        <v>9</v>
      </c>
      <c r="AN402" s="5">
        <v>21</v>
      </c>
      <c r="AO402" s="5"/>
      <c r="AP402" s="5">
        <v>1</v>
      </c>
      <c r="AQ402" s="5">
        <v>62</v>
      </c>
      <c r="AR402" s="5">
        <v>56</v>
      </c>
      <c r="AS402" s="5">
        <v>36</v>
      </c>
      <c r="AT402" s="5">
        <v>33</v>
      </c>
      <c r="AU402" s="5">
        <v>421</v>
      </c>
      <c r="AV402" s="5">
        <v>418</v>
      </c>
      <c r="AW402" s="5">
        <v>341</v>
      </c>
      <c r="AX402" s="5">
        <v>444</v>
      </c>
      <c r="AY402" s="5">
        <v>181</v>
      </c>
      <c r="AZ402" s="5"/>
      <c r="BA402" s="5">
        <v>1</v>
      </c>
      <c r="BB402" s="5"/>
      <c r="BC402" s="5">
        <v>1</v>
      </c>
      <c r="BD402" s="5"/>
      <c r="BE402" s="5">
        <v>13994</v>
      </c>
      <c r="BF402" s="5"/>
      <c r="BG402" s="5"/>
      <c r="BH402" s="5"/>
      <c r="BI402" s="5"/>
      <c r="BJ402" s="5"/>
      <c r="BK402" s="5"/>
      <c r="BL402" s="5"/>
      <c r="BM402" s="5"/>
      <c r="BN402" s="5">
        <v>2</v>
      </c>
      <c r="BO402" s="5"/>
      <c r="BP402" s="5">
        <v>52</v>
      </c>
      <c r="BQ402" s="5"/>
      <c r="BR402" s="5"/>
      <c r="BS402" s="5">
        <v>29</v>
      </c>
      <c r="BT402" s="5">
        <v>1</v>
      </c>
      <c r="BU402" s="5">
        <v>25</v>
      </c>
      <c r="BV402" s="5">
        <v>22</v>
      </c>
      <c r="BW402" s="5">
        <v>3</v>
      </c>
      <c r="BX402" s="5">
        <v>3</v>
      </c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>
        <v>3</v>
      </c>
      <c r="CZ402" s="5">
        <v>172</v>
      </c>
      <c r="DA402" s="5">
        <v>94</v>
      </c>
      <c r="DB402" s="5">
        <v>17</v>
      </c>
      <c r="DC402" s="5">
        <v>1910</v>
      </c>
      <c r="DD402" s="5">
        <v>1</v>
      </c>
      <c r="DE402" s="5">
        <v>5</v>
      </c>
      <c r="DF402" s="5">
        <v>5</v>
      </c>
      <c r="DG402" s="5">
        <v>17</v>
      </c>
      <c r="DH402" s="5">
        <v>4</v>
      </c>
      <c r="DI402" s="5">
        <v>1</v>
      </c>
      <c r="DJ402" s="5">
        <v>7</v>
      </c>
      <c r="DK402" s="5">
        <v>3</v>
      </c>
      <c r="DL402" s="5">
        <v>6</v>
      </c>
      <c r="DM402" s="5">
        <v>7</v>
      </c>
      <c r="DN402" s="5">
        <v>7</v>
      </c>
      <c r="DO402" s="5">
        <v>4</v>
      </c>
      <c r="DP402" s="5">
        <v>3</v>
      </c>
      <c r="DQ402" s="5">
        <v>296</v>
      </c>
      <c r="DR402" s="5">
        <v>308</v>
      </c>
      <c r="DS402" s="5">
        <v>294</v>
      </c>
      <c r="DT402" s="5">
        <v>15</v>
      </c>
      <c r="DU402" s="5">
        <v>8</v>
      </c>
      <c r="DV402" s="5">
        <v>15</v>
      </c>
      <c r="DW402" s="5"/>
      <c r="DX402" s="5"/>
      <c r="DY402" s="5">
        <v>59</v>
      </c>
      <c r="DZ402" s="5">
        <v>51</v>
      </c>
      <c r="EA402" s="5">
        <v>18</v>
      </c>
      <c r="EB402" s="5">
        <v>28</v>
      </c>
      <c r="EC402" s="5">
        <v>4</v>
      </c>
      <c r="ED402" s="5">
        <v>12</v>
      </c>
      <c r="EE402" s="5"/>
      <c r="EF402" s="5"/>
      <c r="EG402" s="5">
        <v>81</v>
      </c>
      <c r="EH402" s="5">
        <v>51</v>
      </c>
      <c r="EI402" s="5">
        <v>31</v>
      </c>
      <c r="EJ402" s="5">
        <v>54</v>
      </c>
      <c r="EK402" s="5">
        <v>8</v>
      </c>
      <c r="EL402" s="5">
        <v>11</v>
      </c>
      <c r="EM402" s="5"/>
      <c r="EN402" s="5"/>
      <c r="EO402" s="5">
        <v>73</v>
      </c>
      <c r="EP402" s="5">
        <v>71</v>
      </c>
      <c r="EQ402" s="5">
        <v>40</v>
      </c>
      <c r="ER402" s="5">
        <v>41</v>
      </c>
    </row>
    <row r="403" spans="1:148" ht="15" x14ac:dyDescent="0.25">
      <c r="A403" s="4" t="s">
        <v>822</v>
      </c>
      <c r="B403" t="s">
        <v>29</v>
      </c>
      <c r="C403" t="s">
        <v>30</v>
      </c>
      <c r="D403" t="s">
        <v>810</v>
      </c>
      <c r="E403" t="s">
        <v>446</v>
      </c>
      <c r="F403" t="s">
        <v>823</v>
      </c>
      <c r="G403" t="s">
        <v>32</v>
      </c>
      <c r="H403" s="5">
        <v>77.260000000000005</v>
      </c>
      <c r="I403" s="5">
        <v>20303</v>
      </c>
      <c r="J403" s="9">
        <f t="shared" si="126"/>
        <v>-4.9992611929271531</v>
      </c>
      <c r="K403" s="9">
        <f t="shared" si="127"/>
        <v>0.46791114613603901</v>
      </c>
      <c r="L403" s="10">
        <f t="shared" si="133"/>
        <v>0.16559129192730138</v>
      </c>
      <c r="M403" s="10">
        <f t="shared" si="134"/>
        <v>0.57365906516278387</v>
      </c>
      <c r="N403" s="10">
        <f t="shared" si="135"/>
        <v>0.26074964290991481</v>
      </c>
      <c r="O403" s="10">
        <f t="shared" si="136"/>
        <v>0.52304495655459016</v>
      </c>
      <c r="P403" s="11">
        <f t="shared" si="128"/>
        <v>35.024380633403929</v>
      </c>
      <c r="Q403" s="10">
        <f t="shared" si="129"/>
        <v>2.7474886236799174E-2</v>
      </c>
      <c r="R403" s="10">
        <f t="shared" si="137"/>
        <v>0.43437500000000001</v>
      </c>
      <c r="S403" s="10">
        <f t="shared" si="138"/>
        <v>0.328125</v>
      </c>
      <c r="T403" s="10">
        <f t="shared" si="139"/>
        <v>0.97968963943404841</v>
      </c>
      <c r="U403" s="11">
        <f t="shared" si="130"/>
        <v>683</v>
      </c>
      <c r="V403" s="11">
        <f t="shared" si="131"/>
        <v>809</v>
      </c>
      <c r="W403" s="11">
        <f t="shared" si="140"/>
        <v>3362</v>
      </c>
      <c r="X403" s="9">
        <f t="shared" si="141"/>
        <v>0.49253804856425165</v>
      </c>
      <c r="Y403" s="9">
        <f t="shared" si="142"/>
        <v>0.89232599643069599</v>
      </c>
      <c r="Z403" s="10">
        <f t="shared" si="143"/>
        <v>5.2992518703241898E-2</v>
      </c>
      <c r="AA403" s="10"/>
      <c r="AB403" s="11">
        <f t="shared" si="144"/>
        <v>125.24084778420038</v>
      </c>
      <c r="AC403" s="11">
        <f t="shared" si="145"/>
        <v>54.277692951780523</v>
      </c>
      <c r="AD403" s="11">
        <f t="shared" si="132"/>
        <v>4.58060385164754</v>
      </c>
      <c r="AE403" s="9">
        <f t="shared" si="146"/>
        <v>0.73940149625935159</v>
      </c>
      <c r="AF403" s="5">
        <v>502</v>
      </c>
      <c r="AG403" s="5">
        <v>519</v>
      </c>
      <c r="AH403" s="5">
        <v>1536</v>
      </c>
      <c r="AI403" s="5">
        <v>212</v>
      </c>
      <c r="AJ403" s="5">
        <v>593</v>
      </c>
      <c r="AK403" s="5">
        <v>11647</v>
      </c>
      <c r="AL403" s="5">
        <v>5294</v>
      </c>
      <c r="AM403" s="5">
        <v>153</v>
      </c>
      <c r="AN403" s="5">
        <v>280</v>
      </c>
      <c r="AO403" s="5"/>
      <c r="AP403" s="5">
        <v>36</v>
      </c>
      <c r="AQ403" s="5">
        <v>1106</v>
      </c>
      <c r="AR403" s="5">
        <v>1057</v>
      </c>
      <c r="AS403" s="5">
        <v>511</v>
      </c>
      <c r="AT403" s="5">
        <v>523</v>
      </c>
      <c r="AU403" s="5">
        <v>8764</v>
      </c>
      <c r="AV403" s="5">
        <v>8586</v>
      </c>
      <c r="AW403" s="5">
        <v>7310</v>
      </c>
      <c r="AX403" s="5">
        <v>11201</v>
      </c>
      <c r="AY403" s="5">
        <v>3515</v>
      </c>
      <c r="AZ403" s="5">
        <v>20</v>
      </c>
      <c r="BA403" s="5">
        <v>10</v>
      </c>
      <c r="BB403" s="5">
        <v>3</v>
      </c>
      <c r="BC403" s="5">
        <v>10</v>
      </c>
      <c r="BD403" s="5">
        <v>3</v>
      </c>
      <c r="BE403" s="5">
        <v>126414</v>
      </c>
      <c r="BF403" s="5">
        <v>19070</v>
      </c>
      <c r="BG403" s="5">
        <v>10</v>
      </c>
      <c r="BH403" s="5">
        <v>1</v>
      </c>
      <c r="BI403" s="5"/>
      <c r="BJ403" s="5">
        <v>108</v>
      </c>
      <c r="BK403" s="5">
        <v>102</v>
      </c>
      <c r="BL403" s="5"/>
      <c r="BM403" s="5"/>
      <c r="BN403" s="5">
        <v>123</v>
      </c>
      <c r="BO403" s="5">
        <v>3</v>
      </c>
      <c r="BP403" s="5">
        <v>342</v>
      </c>
      <c r="BQ403" s="5">
        <v>1</v>
      </c>
      <c r="BR403" s="5">
        <v>18</v>
      </c>
      <c r="BS403" s="5">
        <v>139</v>
      </c>
      <c r="BT403" s="5">
        <v>9</v>
      </c>
      <c r="BU403" s="5">
        <v>743</v>
      </c>
      <c r="BV403" s="5">
        <v>651</v>
      </c>
      <c r="BW403" s="5">
        <v>28</v>
      </c>
      <c r="BX403" s="5">
        <v>65</v>
      </c>
      <c r="BY403" s="5">
        <v>18</v>
      </c>
      <c r="BZ403" s="5">
        <v>8</v>
      </c>
      <c r="CA403" s="5">
        <v>1604</v>
      </c>
      <c r="CB403" s="5"/>
      <c r="CC403" s="5">
        <v>170</v>
      </c>
      <c r="CD403" s="5">
        <v>212</v>
      </c>
      <c r="CE403" s="5">
        <v>783</v>
      </c>
      <c r="CF403" s="5">
        <v>821</v>
      </c>
      <c r="CG403" s="5">
        <v>279</v>
      </c>
      <c r="CH403" s="5">
        <v>1186</v>
      </c>
      <c r="CI403" s="5">
        <v>8</v>
      </c>
      <c r="CJ403" s="5">
        <v>191</v>
      </c>
      <c r="CK403" s="5"/>
      <c r="CL403" s="5">
        <v>85</v>
      </c>
      <c r="CM403" s="5">
        <v>8</v>
      </c>
      <c r="CN403" s="5">
        <v>91</v>
      </c>
      <c r="CO403" s="5">
        <v>28</v>
      </c>
      <c r="CP403" s="5">
        <v>115</v>
      </c>
      <c r="CQ403" s="5">
        <v>8</v>
      </c>
      <c r="CR403" s="5">
        <v>133</v>
      </c>
      <c r="CS403" s="5">
        <v>2</v>
      </c>
      <c r="CT403" s="5">
        <v>122</v>
      </c>
      <c r="CU403" s="5">
        <v>4</v>
      </c>
      <c r="CV403" s="5">
        <v>204</v>
      </c>
      <c r="CW403" s="5"/>
      <c r="CX403" s="5"/>
      <c r="CY403" s="5">
        <v>19</v>
      </c>
      <c r="CZ403" s="5">
        <v>1102</v>
      </c>
      <c r="DA403" s="5">
        <v>644</v>
      </c>
      <c r="DB403" s="5">
        <v>220</v>
      </c>
      <c r="DC403" s="5">
        <v>40782</v>
      </c>
      <c r="DD403" s="5">
        <v>1</v>
      </c>
      <c r="DE403" s="5">
        <v>112</v>
      </c>
      <c r="DF403" s="5">
        <v>93</v>
      </c>
      <c r="DG403" s="5">
        <v>320</v>
      </c>
      <c r="DH403" s="5">
        <v>139</v>
      </c>
      <c r="DI403" s="5">
        <v>10</v>
      </c>
      <c r="DJ403" s="5">
        <v>95</v>
      </c>
      <c r="DK403" s="5">
        <v>72</v>
      </c>
      <c r="DL403" s="5">
        <v>80</v>
      </c>
      <c r="DM403" s="5">
        <v>157</v>
      </c>
      <c r="DN403" s="5">
        <v>205</v>
      </c>
      <c r="DO403" s="5">
        <v>117</v>
      </c>
      <c r="DP403" s="5">
        <v>88</v>
      </c>
      <c r="DQ403" s="5">
        <v>7111</v>
      </c>
      <c r="DR403" s="5">
        <v>7541</v>
      </c>
      <c r="DS403" s="5">
        <v>6890</v>
      </c>
      <c r="DT403" s="5">
        <v>225</v>
      </c>
      <c r="DU403" s="5">
        <v>203</v>
      </c>
      <c r="DV403" s="5">
        <v>263</v>
      </c>
      <c r="DW403" s="5">
        <v>2</v>
      </c>
      <c r="DX403" s="5">
        <v>54</v>
      </c>
      <c r="DY403" s="5">
        <v>851</v>
      </c>
      <c r="DZ403" s="5">
        <v>1025</v>
      </c>
      <c r="EA403" s="5">
        <v>428</v>
      </c>
      <c r="EB403" s="5">
        <v>347</v>
      </c>
      <c r="EC403" s="5">
        <v>172</v>
      </c>
      <c r="ED403" s="5">
        <v>285</v>
      </c>
      <c r="EE403" s="5"/>
      <c r="EF403" s="5">
        <v>46</v>
      </c>
      <c r="EG403" s="5">
        <v>1044</v>
      </c>
      <c r="EH403" s="5">
        <v>1014</v>
      </c>
      <c r="EI403" s="5">
        <v>440</v>
      </c>
      <c r="EJ403" s="5">
        <v>450</v>
      </c>
      <c r="EK403" s="5">
        <v>155</v>
      </c>
      <c r="EL403" s="5">
        <v>261</v>
      </c>
      <c r="EM403" s="5"/>
      <c r="EN403" s="5">
        <v>40</v>
      </c>
      <c r="EO403" s="5">
        <v>1166</v>
      </c>
      <c r="EP403" s="5">
        <v>1184</v>
      </c>
      <c r="EQ403" s="5">
        <v>503</v>
      </c>
      <c r="ER403" s="5">
        <v>524</v>
      </c>
    </row>
    <row r="404" spans="1:148" ht="15" x14ac:dyDescent="0.25">
      <c r="A404" s="4" t="s">
        <v>824</v>
      </c>
      <c r="B404" t="s">
        <v>22</v>
      </c>
      <c r="C404" t="s">
        <v>23</v>
      </c>
      <c r="D404" t="s">
        <v>810</v>
      </c>
      <c r="E404" t="s">
        <v>446</v>
      </c>
      <c r="F404" t="s">
        <v>825</v>
      </c>
      <c r="G404" t="s">
        <v>49</v>
      </c>
      <c r="H404" s="5">
        <v>13.5</v>
      </c>
      <c r="I404" s="5">
        <v>689</v>
      </c>
      <c r="J404" s="9">
        <f t="shared" si="126"/>
        <v>-1.088534107402032</v>
      </c>
      <c r="K404" s="9">
        <f t="shared" si="127"/>
        <v>-4.716981132075472</v>
      </c>
      <c r="L404" s="10">
        <f t="shared" si="133"/>
        <v>0.2104499274310595</v>
      </c>
      <c r="M404" s="10">
        <f t="shared" si="134"/>
        <v>0.58635703918722781</v>
      </c>
      <c r="N404" s="10">
        <f t="shared" si="135"/>
        <v>0.20319303338171263</v>
      </c>
      <c r="O404" s="10">
        <f t="shared" si="136"/>
        <v>0.8214285714285714</v>
      </c>
      <c r="P404" s="11">
        <f t="shared" si="128"/>
        <v>36.429608127721337</v>
      </c>
      <c r="Q404" s="10">
        <f t="shared" si="129"/>
        <v>4.9504950495049507E-2</v>
      </c>
      <c r="R404" s="10">
        <f t="shared" si="137"/>
        <v>0.55000000000000004</v>
      </c>
      <c r="S404" s="10">
        <f t="shared" si="138"/>
        <v>0.45</v>
      </c>
      <c r="T404" s="10">
        <f t="shared" si="139"/>
        <v>0.99145299145299148</v>
      </c>
      <c r="U404" s="11">
        <f t="shared" si="130"/>
        <v>25</v>
      </c>
      <c r="V404" s="11">
        <f t="shared" si="131"/>
        <v>22</v>
      </c>
      <c r="W404" s="11">
        <f t="shared" si="140"/>
        <v>145</v>
      </c>
      <c r="X404" s="9">
        <f t="shared" si="141"/>
        <v>0</v>
      </c>
      <c r="Y404" s="9">
        <f t="shared" si="142"/>
        <v>0</v>
      </c>
      <c r="Z404" s="10">
        <f t="shared" si="143"/>
        <v>0</v>
      </c>
      <c r="AA404" s="10"/>
      <c r="AB404" s="11">
        <f t="shared" si="144"/>
        <v>76.923076923076934</v>
      </c>
      <c r="AC404" s="11">
        <f t="shared" si="145"/>
        <v>177.06821480406387</v>
      </c>
      <c r="AD404" s="11">
        <f t="shared" si="132"/>
        <v>5.8055152394775034</v>
      </c>
      <c r="AE404" s="9">
        <f t="shared" si="146"/>
        <v>1</v>
      </c>
      <c r="AF404" s="5">
        <v>22</v>
      </c>
      <c r="AG404" s="5">
        <v>26</v>
      </c>
      <c r="AH404" s="5">
        <v>59</v>
      </c>
      <c r="AI404" s="5">
        <v>8</v>
      </c>
      <c r="AJ404" s="5">
        <v>30</v>
      </c>
      <c r="AK404" s="5">
        <v>404</v>
      </c>
      <c r="AL404" s="5">
        <v>140</v>
      </c>
      <c r="AM404" s="5">
        <v>4</v>
      </c>
      <c r="AN404" s="5">
        <v>6</v>
      </c>
      <c r="AO404" s="5"/>
      <c r="AP404" s="5">
        <v>2</v>
      </c>
      <c r="AQ404" s="5">
        <v>57</v>
      </c>
      <c r="AR404" s="5">
        <v>43</v>
      </c>
      <c r="AS404" s="5">
        <v>28</v>
      </c>
      <c r="AT404" s="5">
        <v>19</v>
      </c>
      <c r="AU404" s="5">
        <v>234</v>
      </c>
      <c r="AV404" s="5">
        <v>232</v>
      </c>
      <c r="AW404" s="5">
        <v>193</v>
      </c>
      <c r="AX404" s="5">
        <v>247</v>
      </c>
      <c r="AY404" s="5">
        <v>148</v>
      </c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>
        <v>2</v>
      </c>
      <c r="BO404" s="5">
        <v>2</v>
      </c>
      <c r="BP404" s="5">
        <v>22</v>
      </c>
      <c r="BQ404" s="5"/>
      <c r="BR404" s="5"/>
      <c r="BS404" s="5">
        <v>2</v>
      </c>
      <c r="BT404" s="5">
        <v>1</v>
      </c>
      <c r="BU404" s="5">
        <v>30</v>
      </c>
      <c r="BV404" s="5">
        <v>27</v>
      </c>
      <c r="BW404" s="5">
        <v>1</v>
      </c>
      <c r="BX404" s="5">
        <v>2</v>
      </c>
      <c r="BY404" s="5"/>
      <c r="BZ404" s="5">
        <v>1</v>
      </c>
      <c r="CA404" s="5">
        <v>10</v>
      </c>
      <c r="CB404" s="5"/>
      <c r="CC404" s="5">
        <v>2</v>
      </c>
      <c r="CD404" s="5">
        <v>1</v>
      </c>
      <c r="CE404" s="5">
        <v>10</v>
      </c>
      <c r="CF404" s="5"/>
      <c r="CG404" s="5">
        <v>8</v>
      </c>
      <c r="CH404" s="5">
        <v>10</v>
      </c>
      <c r="CI404" s="5">
        <v>1</v>
      </c>
      <c r="CJ404" s="5"/>
      <c r="CK404" s="5"/>
      <c r="CL404" s="5"/>
      <c r="CM404" s="5">
        <v>1</v>
      </c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>
        <v>1</v>
      </c>
      <c r="CZ404" s="5">
        <v>122</v>
      </c>
      <c r="DA404" s="5">
        <v>46</v>
      </c>
      <c r="DB404" s="5">
        <v>49</v>
      </c>
      <c r="DC404" s="5">
        <v>1700</v>
      </c>
      <c r="DD404" s="5"/>
      <c r="DE404" s="5">
        <v>4</v>
      </c>
      <c r="DF404" s="5">
        <v>4</v>
      </c>
      <c r="DG404" s="5">
        <v>20</v>
      </c>
      <c r="DH404" s="5">
        <v>11</v>
      </c>
      <c r="DI404" s="5">
        <v>2</v>
      </c>
      <c r="DJ404" s="5">
        <v>7</v>
      </c>
      <c r="DK404" s="5">
        <v>6</v>
      </c>
      <c r="DL404" s="5">
        <v>5</v>
      </c>
      <c r="DM404" s="5">
        <v>7</v>
      </c>
      <c r="DN404" s="5">
        <v>11</v>
      </c>
      <c r="DO404" s="5">
        <v>3</v>
      </c>
      <c r="DP404" s="5">
        <v>8</v>
      </c>
      <c r="DQ404" s="5">
        <v>251</v>
      </c>
      <c r="DR404" s="5">
        <v>265</v>
      </c>
      <c r="DS404" s="5">
        <v>248</v>
      </c>
      <c r="DT404" s="5">
        <v>7.5</v>
      </c>
      <c r="DU404" s="5">
        <v>6</v>
      </c>
      <c r="DV404" s="5">
        <v>9</v>
      </c>
      <c r="DW404" s="5"/>
      <c r="DX404" s="5"/>
      <c r="DY404" s="5">
        <v>36</v>
      </c>
      <c r="DZ404" s="5">
        <v>49</v>
      </c>
      <c r="EA404" s="5">
        <v>22</v>
      </c>
      <c r="EB404" s="5">
        <v>16</v>
      </c>
      <c r="EC404" s="5">
        <v>7</v>
      </c>
      <c r="ED404" s="5">
        <v>3</v>
      </c>
      <c r="EE404" s="5"/>
      <c r="EF404" s="5">
        <v>3</v>
      </c>
      <c r="EG404" s="5">
        <v>52</v>
      </c>
      <c r="EH404" s="5">
        <v>40</v>
      </c>
      <c r="EI404" s="5">
        <v>20</v>
      </c>
      <c r="EJ404" s="5">
        <v>31</v>
      </c>
      <c r="EK404" s="5">
        <v>8</v>
      </c>
      <c r="EL404" s="5">
        <v>10</v>
      </c>
      <c r="EM404" s="5"/>
      <c r="EN404" s="5">
        <v>2</v>
      </c>
      <c r="EO404" s="5">
        <v>63</v>
      </c>
      <c r="EP404" s="5">
        <v>50</v>
      </c>
      <c r="EQ404" s="5">
        <v>21</v>
      </c>
      <c r="ER404" s="5">
        <v>38</v>
      </c>
    </row>
    <row r="405" spans="1:148" ht="15" x14ac:dyDescent="0.25">
      <c r="A405" s="4" t="s">
        <v>826</v>
      </c>
      <c r="H405" s="5">
        <v>629.62</v>
      </c>
      <c r="I405" s="5">
        <v>79002</v>
      </c>
      <c r="J405" s="9">
        <f t="shared" si="126"/>
        <v>-1.6328700539226857</v>
      </c>
      <c r="K405" s="9">
        <f t="shared" si="127"/>
        <v>0.65821118452697402</v>
      </c>
      <c r="L405" s="10">
        <f t="shared" si="133"/>
        <v>0.17085643401432876</v>
      </c>
      <c r="M405" s="10">
        <f t="shared" si="134"/>
        <v>0.57028935976304396</v>
      </c>
      <c r="N405" s="10">
        <f t="shared" si="135"/>
        <v>0.25885420622262728</v>
      </c>
      <c r="O405" s="10">
        <f t="shared" si="136"/>
        <v>0.55647921760391195</v>
      </c>
      <c r="P405" s="11">
        <f t="shared" si="128"/>
        <v>40.529353687248424</v>
      </c>
      <c r="Q405" s="10">
        <f t="shared" si="129"/>
        <v>2.1196786078927509E-2</v>
      </c>
      <c r="R405" s="10">
        <f t="shared" si="137"/>
        <v>0.38219895287958117</v>
      </c>
      <c r="S405" s="10">
        <f t="shared" si="138"/>
        <v>0.26282722513089007</v>
      </c>
      <c r="T405" s="10">
        <f t="shared" si="139"/>
        <v>0.95493149133733435</v>
      </c>
      <c r="U405" s="11">
        <f t="shared" si="130"/>
        <v>2979</v>
      </c>
      <c r="V405" s="11">
        <f t="shared" si="131"/>
        <v>2617</v>
      </c>
      <c r="W405" s="11">
        <f t="shared" si="140"/>
        <v>13498</v>
      </c>
      <c r="X405" s="9">
        <f t="shared" si="141"/>
        <v>0.49365838839523046</v>
      </c>
      <c r="Y405" s="9">
        <f t="shared" si="142"/>
        <v>1.111275744554749</v>
      </c>
      <c r="Z405" s="10">
        <f t="shared" si="143"/>
        <v>1.2604403948367503E-2</v>
      </c>
      <c r="AA405" s="10"/>
      <c r="AB405" s="11">
        <f t="shared" si="144"/>
        <v>129.09174734900878</v>
      </c>
      <c r="AC405" s="11">
        <f t="shared" si="145"/>
        <v>150.11012379433433</v>
      </c>
      <c r="AD405" s="11">
        <f t="shared" si="132"/>
        <v>8.5314295840611631</v>
      </c>
      <c r="AE405" s="9">
        <f t="shared" si="146"/>
        <v>0.69719058466211081</v>
      </c>
      <c r="AF405" s="5">
        <v>2119</v>
      </c>
      <c r="AG405" s="5">
        <v>2169</v>
      </c>
      <c r="AH405" s="5">
        <v>6334</v>
      </c>
      <c r="AI405" s="5">
        <v>758</v>
      </c>
      <c r="AJ405" s="5">
        <v>2118</v>
      </c>
      <c r="AK405" s="5">
        <v>45054</v>
      </c>
      <c r="AL405" s="5">
        <v>20450</v>
      </c>
      <c r="AM405" s="5">
        <v>723</v>
      </c>
      <c r="AN405" s="5">
        <v>880</v>
      </c>
      <c r="AO405" s="5">
        <v>2</v>
      </c>
      <c r="AP405" s="5">
        <v>149</v>
      </c>
      <c r="AQ405" s="5">
        <v>6333</v>
      </c>
      <c r="AR405" s="5">
        <v>6546</v>
      </c>
      <c r="AS405" s="5">
        <v>2473</v>
      </c>
      <c r="AT405" s="5">
        <v>2629</v>
      </c>
      <c r="AU405" s="5">
        <v>35324</v>
      </c>
      <c r="AV405" s="5">
        <v>33732</v>
      </c>
      <c r="AW405" s="5">
        <v>32085</v>
      </c>
      <c r="AX405" s="5">
        <v>39545</v>
      </c>
      <c r="AY405" s="5">
        <v>27736</v>
      </c>
      <c r="AZ405" s="5">
        <v>104</v>
      </c>
      <c r="BA405" s="5">
        <v>39</v>
      </c>
      <c r="BB405" s="5">
        <v>15</v>
      </c>
      <c r="BC405" s="5">
        <v>39</v>
      </c>
      <c r="BD405" s="5">
        <v>15</v>
      </c>
      <c r="BE405" s="5">
        <v>387187</v>
      </c>
      <c r="BF405" s="5">
        <v>95923</v>
      </c>
      <c r="BG405" s="5">
        <v>40</v>
      </c>
      <c r="BH405" s="5">
        <v>2</v>
      </c>
      <c r="BI405" s="5">
        <v>14</v>
      </c>
      <c r="BJ405" s="5">
        <v>534</v>
      </c>
      <c r="BK405" s="5">
        <v>520</v>
      </c>
      <c r="BL405" s="5">
        <v>103</v>
      </c>
      <c r="BM405" s="5">
        <v>90</v>
      </c>
      <c r="BN405" s="5">
        <v>126</v>
      </c>
      <c r="BO405" s="5">
        <v>8</v>
      </c>
      <c r="BP405" s="5">
        <v>552</v>
      </c>
      <c r="BQ405" s="5">
        <v>7</v>
      </c>
      <c r="BR405" s="5">
        <v>340</v>
      </c>
      <c r="BS405" s="5">
        <v>954</v>
      </c>
      <c r="BT405" s="5">
        <v>32</v>
      </c>
      <c r="BU405" s="5">
        <v>3180</v>
      </c>
      <c r="BV405" s="5">
        <v>2647</v>
      </c>
      <c r="BW405" s="5">
        <v>45</v>
      </c>
      <c r="BX405" s="5">
        <v>280</v>
      </c>
      <c r="BY405" s="5">
        <v>11</v>
      </c>
      <c r="BZ405" s="5">
        <v>24</v>
      </c>
      <c r="CA405" s="5">
        <v>6585</v>
      </c>
      <c r="CB405" s="5"/>
      <c r="CC405" s="5">
        <v>685</v>
      </c>
      <c r="CD405" s="5">
        <v>1411</v>
      </c>
      <c r="CE405" s="5">
        <v>3154</v>
      </c>
      <c r="CF405" s="5">
        <v>3431</v>
      </c>
      <c r="CG405" s="5">
        <v>904</v>
      </c>
      <c r="CH405" s="5">
        <v>4591</v>
      </c>
      <c r="CI405" s="5">
        <v>20</v>
      </c>
      <c r="CJ405" s="5">
        <v>786</v>
      </c>
      <c r="CK405" s="5"/>
      <c r="CL405" s="5">
        <v>83</v>
      </c>
      <c r="CM405" s="5">
        <v>20</v>
      </c>
      <c r="CN405" s="5">
        <v>728</v>
      </c>
      <c r="CO405" s="5">
        <v>120</v>
      </c>
      <c r="CP405" s="5">
        <v>781</v>
      </c>
      <c r="CQ405" s="5">
        <v>7</v>
      </c>
      <c r="CR405" s="5">
        <v>1025</v>
      </c>
      <c r="CS405" s="5">
        <v>7</v>
      </c>
      <c r="CT405" s="5">
        <v>1367</v>
      </c>
      <c r="CU405" s="5">
        <v>9</v>
      </c>
      <c r="CV405" s="5">
        <v>635</v>
      </c>
      <c r="CW405" s="5">
        <v>7</v>
      </c>
      <c r="CX405" s="5">
        <v>53</v>
      </c>
      <c r="CY405" s="5">
        <v>76</v>
      </c>
      <c r="CZ405" s="5">
        <v>11859</v>
      </c>
      <c r="DA405" s="5">
        <v>7310</v>
      </c>
      <c r="DB405" s="5">
        <v>1540</v>
      </c>
      <c r="DC405" s="5">
        <v>186573</v>
      </c>
      <c r="DD405" s="5">
        <v>8</v>
      </c>
      <c r="DE405" s="5">
        <v>758</v>
      </c>
      <c r="DF405" s="5">
        <v>674</v>
      </c>
      <c r="DG405" s="5">
        <v>955</v>
      </c>
      <c r="DH405" s="5">
        <v>365</v>
      </c>
      <c r="DI405" s="5">
        <v>22</v>
      </c>
      <c r="DJ405" s="5">
        <v>229</v>
      </c>
      <c r="DK405" s="5">
        <v>203</v>
      </c>
      <c r="DL405" s="5">
        <v>173</v>
      </c>
      <c r="DM405" s="5">
        <v>502</v>
      </c>
      <c r="DN405" s="5">
        <v>609</v>
      </c>
      <c r="DO405" s="5">
        <v>430</v>
      </c>
      <c r="DP405" s="5">
        <v>179</v>
      </c>
      <c r="DQ405" s="5">
        <v>32019</v>
      </c>
      <c r="DR405" s="5">
        <v>34054</v>
      </c>
      <c r="DS405" s="5">
        <v>29509</v>
      </c>
      <c r="DT405" s="5">
        <v>401.5</v>
      </c>
      <c r="DU405" s="5">
        <v>778</v>
      </c>
      <c r="DV405" s="5">
        <v>881</v>
      </c>
      <c r="DW405" s="5">
        <v>3</v>
      </c>
      <c r="DX405" s="5">
        <v>179</v>
      </c>
      <c r="DY405" s="5">
        <v>5514</v>
      </c>
      <c r="DZ405" s="5">
        <v>5607</v>
      </c>
      <c r="EA405" s="5">
        <v>2088</v>
      </c>
      <c r="EB405" s="5">
        <v>2108</v>
      </c>
      <c r="EC405" s="5">
        <v>742</v>
      </c>
      <c r="ED405" s="5">
        <v>833</v>
      </c>
      <c r="EE405" s="5">
        <v>1</v>
      </c>
      <c r="EF405" s="5">
        <v>164</v>
      </c>
      <c r="EG405" s="5">
        <v>6223</v>
      </c>
      <c r="EH405" s="5">
        <v>6305</v>
      </c>
      <c r="EI405" s="5">
        <v>2479</v>
      </c>
      <c r="EJ405" s="5">
        <v>2395</v>
      </c>
      <c r="EK405" s="5">
        <v>736</v>
      </c>
      <c r="EL405" s="5">
        <v>901</v>
      </c>
      <c r="EM405" s="5"/>
      <c r="EN405" s="5">
        <v>160</v>
      </c>
      <c r="EO405" s="5">
        <v>6175</v>
      </c>
      <c r="EP405" s="5">
        <v>6354</v>
      </c>
      <c r="EQ405" s="5">
        <v>2515</v>
      </c>
      <c r="ER405" s="5">
        <v>2215</v>
      </c>
    </row>
    <row r="406" spans="1:148" ht="15" x14ac:dyDescent="0.25">
      <c r="A406" s="4" t="s">
        <v>827</v>
      </c>
      <c r="B406" t="s">
        <v>22</v>
      </c>
      <c r="C406" t="s">
        <v>23</v>
      </c>
      <c r="D406" t="s">
        <v>828</v>
      </c>
      <c r="E406" t="s">
        <v>446</v>
      </c>
      <c r="F406" t="s">
        <v>829</v>
      </c>
      <c r="G406" t="s">
        <v>49</v>
      </c>
      <c r="H406" s="5">
        <v>9.84</v>
      </c>
      <c r="I406" s="5">
        <v>699</v>
      </c>
      <c r="J406" s="9">
        <f t="shared" si="126"/>
        <v>-0.71530758226037205</v>
      </c>
      <c r="K406" s="9">
        <f t="shared" si="127"/>
        <v>-6.0801144492131618</v>
      </c>
      <c r="L406" s="10">
        <f t="shared" si="133"/>
        <v>0.18454935622317598</v>
      </c>
      <c r="M406" s="10">
        <f t="shared" si="134"/>
        <v>0.60228898426323318</v>
      </c>
      <c r="N406" s="10">
        <f t="shared" si="135"/>
        <v>0.21316165951359084</v>
      </c>
      <c r="O406" s="10">
        <f t="shared" si="136"/>
        <v>0.75838926174496646</v>
      </c>
      <c r="P406" s="11">
        <f t="shared" si="128"/>
        <v>43.633762517882687</v>
      </c>
      <c r="Q406" s="10">
        <f t="shared" si="129"/>
        <v>1.66270783847981E-2</v>
      </c>
      <c r="R406" s="10">
        <f t="shared" si="137"/>
        <v>0.42857142857142855</v>
      </c>
      <c r="S406" s="10">
        <f t="shared" si="138"/>
        <v>0.14285714285714285</v>
      </c>
      <c r="T406" s="10">
        <f t="shared" si="139"/>
        <v>1</v>
      </c>
      <c r="U406" s="11">
        <f t="shared" si="130"/>
        <v>23</v>
      </c>
      <c r="V406" s="11">
        <f t="shared" si="131"/>
        <v>21</v>
      </c>
      <c r="W406" s="11">
        <f t="shared" si="140"/>
        <v>129</v>
      </c>
      <c r="X406" s="9">
        <f t="shared" si="141"/>
        <v>0</v>
      </c>
      <c r="Y406" s="9">
        <f t="shared" si="142"/>
        <v>0</v>
      </c>
      <c r="Z406" s="10" t="e">
        <f t="shared" si="143"/>
        <v>#DIV/0!</v>
      </c>
      <c r="AA406" s="10"/>
      <c r="AB406" s="11">
        <f t="shared" si="144"/>
        <v>100</v>
      </c>
      <c r="AC406" s="11">
        <f t="shared" si="145"/>
        <v>474.964234620887</v>
      </c>
      <c r="AD406" s="11">
        <f t="shared" si="132"/>
        <v>11.444921316165951</v>
      </c>
      <c r="AE406" s="9" t="e">
        <f t="shared" si="146"/>
        <v>#DIV/0!</v>
      </c>
      <c r="AF406" s="5">
        <v>19</v>
      </c>
      <c r="AG406" s="5">
        <v>20</v>
      </c>
      <c r="AH406" s="5">
        <v>67</v>
      </c>
      <c r="AI406" s="5">
        <v>7</v>
      </c>
      <c r="AJ406" s="5">
        <v>16</v>
      </c>
      <c r="AK406" s="5">
        <v>421</v>
      </c>
      <c r="AL406" s="5">
        <v>149</v>
      </c>
      <c r="AM406" s="5">
        <v>8</v>
      </c>
      <c r="AN406" s="5">
        <v>4</v>
      </c>
      <c r="AO406" s="5"/>
      <c r="AP406" s="5"/>
      <c r="AQ406" s="5">
        <v>55</v>
      </c>
      <c r="AR406" s="5">
        <v>62</v>
      </c>
      <c r="AS406" s="5">
        <v>33</v>
      </c>
      <c r="AT406" s="5">
        <v>35</v>
      </c>
      <c r="AU406" s="5">
        <v>247</v>
      </c>
      <c r="AV406" s="5">
        <v>247</v>
      </c>
      <c r="AW406" s="5">
        <v>211</v>
      </c>
      <c r="AX406" s="5">
        <v>276</v>
      </c>
      <c r="AY406" s="5">
        <v>195</v>
      </c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>
        <v>12</v>
      </c>
      <c r="BT406" s="5">
        <v>1</v>
      </c>
      <c r="BU406" s="5">
        <v>25</v>
      </c>
      <c r="BV406" s="5">
        <v>22</v>
      </c>
      <c r="BW406" s="5"/>
      <c r="BX406" s="5">
        <v>2</v>
      </c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>
        <v>1</v>
      </c>
      <c r="CZ406" s="5">
        <v>332</v>
      </c>
      <c r="DA406" s="5">
        <v>100</v>
      </c>
      <c r="DB406" s="5">
        <v>25</v>
      </c>
      <c r="DC406" s="5">
        <v>1285</v>
      </c>
      <c r="DD406" s="5"/>
      <c r="DE406" s="5">
        <v>9</v>
      </c>
      <c r="DF406" s="5">
        <v>8</v>
      </c>
      <c r="DG406" s="5">
        <v>7</v>
      </c>
      <c r="DH406" s="5">
        <v>3</v>
      </c>
      <c r="DI406" s="5"/>
      <c r="DJ406" s="5">
        <v>1</v>
      </c>
      <c r="DK406" s="5">
        <v>1</v>
      </c>
      <c r="DL406" s="5">
        <v>2</v>
      </c>
      <c r="DM406" s="5">
        <v>4</v>
      </c>
      <c r="DN406" s="5">
        <v>6</v>
      </c>
      <c r="DO406" s="5">
        <v>4</v>
      </c>
      <c r="DP406" s="5">
        <v>2</v>
      </c>
      <c r="DQ406" s="5">
        <v>305</v>
      </c>
      <c r="DR406" s="5">
        <v>353</v>
      </c>
      <c r="DS406" s="5">
        <v>297</v>
      </c>
      <c r="DT406" s="5">
        <v>2</v>
      </c>
      <c r="DU406" s="5">
        <v>9</v>
      </c>
      <c r="DV406" s="5">
        <v>9</v>
      </c>
      <c r="DW406" s="5"/>
      <c r="DX406" s="5">
        <v>1</v>
      </c>
      <c r="DY406" s="5">
        <v>50</v>
      </c>
      <c r="DZ406" s="5">
        <v>33</v>
      </c>
      <c r="EA406" s="5">
        <v>12</v>
      </c>
      <c r="EB406" s="5">
        <v>25</v>
      </c>
      <c r="EC406" s="5">
        <v>3</v>
      </c>
      <c r="ED406" s="5">
        <v>8</v>
      </c>
      <c r="EE406" s="5"/>
      <c r="EF406" s="5"/>
      <c r="EG406" s="5">
        <v>46</v>
      </c>
      <c r="EH406" s="5">
        <v>40</v>
      </c>
      <c r="EI406" s="5">
        <v>18</v>
      </c>
      <c r="EJ406" s="5">
        <v>25</v>
      </c>
      <c r="EK406" s="5">
        <v>3</v>
      </c>
      <c r="EL406" s="5">
        <v>4</v>
      </c>
      <c r="EM406" s="5"/>
      <c r="EN406" s="5"/>
      <c r="EO406" s="5">
        <v>61</v>
      </c>
      <c r="EP406" s="5">
        <v>63</v>
      </c>
      <c r="EQ406" s="5">
        <v>32</v>
      </c>
      <c r="ER406" s="5">
        <v>27</v>
      </c>
    </row>
    <row r="407" spans="1:148" ht="15" x14ac:dyDescent="0.25">
      <c r="A407" s="4" t="s">
        <v>830</v>
      </c>
      <c r="B407" t="s">
        <v>22</v>
      </c>
      <c r="C407" t="s">
        <v>23</v>
      </c>
      <c r="D407" t="s">
        <v>828</v>
      </c>
      <c r="E407" t="s">
        <v>446</v>
      </c>
      <c r="F407" t="s">
        <v>831</v>
      </c>
      <c r="G407" t="s">
        <v>35</v>
      </c>
      <c r="H407" s="5">
        <v>12.01</v>
      </c>
      <c r="I407" s="5">
        <v>155</v>
      </c>
      <c r="J407" s="9">
        <f t="shared" si="126"/>
        <v>-4.838709677419355</v>
      </c>
      <c r="K407" s="9">
        <f t="shared" si="127"/>
        <v>38.70967741935484</v>
      </c>
      <c r="L407" s="10">
        <f t="shared" si="133"/>
        <v>0.19354838709677419</v>
      </c>
      <c r="M407" s="10">
        <f t="shared" si="134"/>
        <v>0.53548387096774197</v>
      </c>
      <c r="N407" s="10">
        <f t="shared" si="135"/>
        <v>0.2709677419354839</v>
      </c>
      <c r="O407" s="10">
        <f t="shared" si="136"/>
        <v>0.6428571428571429</v>
      </c>
      <c r="P407" s="11">
        <f t="shared" si="128"/>
        <v>34.838709677419352</v>
      </c>
      <c r="Q407" s="10">
        <f t="shared" si="129"/>
        <v>0</v>
      </c>
      <c r="R407" s="10" t="e">
        <f t="shared" si="137"/>
        <v>#DIV/0!</v>
      </c>
      <c r="S407" s="10" t="e">
        <f t="shared" si="138"/>
        <v>#DIV/0!</v>
      </c>
      <c r="T407" s="10">
        <f t="shared" si="139"/>
        <v>0.98630136986301364</v>
      </c>
      <c r="U407" s="11">
        <f t="shared" si="130"/>
        <v>5</v>
      </c>
      <c r="V407" s="11">
        <f t="shared" si="131"/>
        <v>8</v>
      </c>
      <c r="W407" s="11">
        <f t="shared" si="140"/>
        <v>30</v>
      </c>
      <c r="X407" s="9">
        <f t="shared" si="141"/>
        <v>0</v>
      </c>
      <c r="Y407" s="9">
        <f t="shared" si="142"/>
        <v>0</v>
      </c>
      <c r="Z407" s="10" t="e">
        <f t="shared" si="143"/>
        <v>#DIV/0!</v>
      </c>
      <c r="AA407" s="10"/>
      <c r="AB407" s="11">
        <f t="shared" si="144"/>
        <v>0</v>
      </c>
      <c r="AC407" s="11">
        <f t="shared" si="145"/>
        <v>193.54838709677418</v>
      </c>
      <c r="AD407" s="11">
        <f t="shared" si="132"/>
        <v>38.70967741935484</v>
      </c>
      <c r="AE407" s="9" t="e">
        <f t="shared" si="146"/>
        <v>#DIV/0!</v>
      </c>
      <c r="AF407" s="5">
        <v>7</v>
      </c>
      <c r="AG407" s="5">
        <v>3</v>
      </c>
      <c r="AH407" s="5">
        <v>16</v>
      </c>
      <c r="AI407" s="5">
        <v>1</v>
      </c>
      <c r="AJ407" s="5">
        <v>3</v>
      </c>
      <c r="AK407" s="5">
        <v>83</v>
      </c>
      <c r="AL407" s="5">
        <v>42</v>
      </c>
      <c r="AM407" s="5">
        <v>1</v>
      </c>
      <c r="AN407" s="5"/>
      <c r="AO407" s="5"/>
      <c r="AP407" s="5">
        <v>2</v>
      </c>
      <c r="AQ407" s="5">
        <v>19</v>
      </c>
      <c r="AR407" s="5">
        <v>20</v>
      </c>
      <c r="AS407" s="5">
        <v>14</v>
      </c>
      <c r="AT407" s="5">
        <v>2</v>
      </c>
      <c r="AU407" s="5">
        <v>73</v>
      </c>
      <c r="AV407" s="5">
        <v>72</v>
      </c>
      <c r="AW407" s="5">
        <v>53</v>
      </c>
      <c r="AX407" s="5">
        <v>85</v>
      </c>
      <c r="AY407" s="5">
        <v>36</v>
      </c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>
        <v>4</v>
      </c>
      <c r="BQ407" s="5"/>
      <c r="BR407" s="5"/>
      <c r="BS407" s="5">
        <v>3</v>
      </c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>
        <v>2</v>
      </c>
      <c r="CZ407" s="5">
        <v>30</v>
      </c>
      <c r="DA407" s="5">
        <v>83</v>
      </c>
      <c r="DB407" s="5">
        <v>11</v>
      </c>
      <c r="DC407" s="5">
        <v>680</v>
      </c>
      <c r="DD407" s="5"/>
      <c r="DE407" s="5">
        <v>6</v>
      </c>
      <c r="DF407" s="5">
        <v>6</v>
      </c>
      <c r="DG407" s="5"/>
      <c r="DH407" s="5"/>
      <c r="DI407" s="5"/>
      <c r="DJ407" s="5"/>
      <c r="DK407" s="5"/>
      <c r="DL407" s="5">
        <v>1</v>
      </c>
      <c r="DM407" s="5">
        <v>2</v>
      </c>
      <c r="DN407" s="5"/>
      <c r="DO407" s="5"/>
      <c r="DP407" s="5"/>
      <c r="DQ407" s="5">
        <v>54</v>
      </c>
      <c r="DR407" s="5">
        <v>57</v>
      </c>
      <c r="DS407" s="5">
        <v>52</v>
      </c>
      <c r="DT407" s="5">
        <v>1</v>
      </c>
      <c r="DU407" s="5">
        <v>2</v>
      </c>
      <c r="DV407" s="5">
        <v>4</v>
      </c>
      <c r="DW407" s="5"/>
      <c r="DX407" s="5"/>
      <c r="DY407" s="5">
        <v>16</v>
      </c>
      <c r="DZ407" s="5">
        <v>19</v>
      </c>
      <c r="EA407" s="5">
        <v>10</v>
      </c>
      <c r="EB407" s="5">
        <v>8</v>
      </c>
      <c r="EC407" s="5"/>
      <c r="ED407" s="5">
        <v>2</v>
      </c>
      <c r="EE407" s="5"/>
      <c r="EF407" s="5"/>
      <c r="EG407" s="5">
        <v>22</v>
      </c>
      <c r="EH407" s="5">
        <v>14</v>
      </c>
      <c r="EI407" s="5">
        <v>10</v>
      </c>
      <c r="EJ407" s="5">
        <v>4</v>
      </c>
      <c r="EK407" s="5">
        <v>2</v>
      </c>
      <c r="EL407" s="5">
        <v>2</v>
      </c>
      <c r="EM407" s="5"/>
      <c r="EN407" s="5"/>
      <c r="EO407" s="5">
        <v>10</v>
      </c>
      <c r="EP407" s="5">
        <v>18</v>
      </c>
      <c r="EQ407" s="5">
        <v>10</v>
      </c>
      <c r="ER407" s="5">
        <v>6</v>
      </c>
    </row>
    <row r="408" spans="1:148" ht="15" x14ac:dyDescent="0.25">
      <c r="A408" s="4" t="s">
        <v>832</v>
      </c>
      <c r="B408" t="s">
        <v>22</v>
      </c>
      <c r="C408" t="s">
        <v>23</v>
      </c>
      <c r="D408" t="s">
        <v>828</v>
      </c>
      <c r="E408" t="s">
        <v>446</v>
      </c>
      <c r="F408" t="s">
        <v>833</v>
      </c>
      <c r="G408" t="s">
        <v>49</v>
      </c>
      <c r="H408" s="5">
        <v>8.2799999999999994</v>
      </c>
      <c r="I408" s="5">
        <v>520</v>
      </c>
      <c r="J408" s="9">
        <f t="shared" si="126"/>
        <v>-7.6923076923076916</v>
      </c>
      <c r="K408" s="9">
        <f t="shared" si="127"/>
        <v>5.2884615384615383</v>
      </c>
      <c r="L408" s="10">
        <f t="shared" si="133"/>
        <v>0.1423076923076923</v>
      </c>
      <c r="M408" s="10">
        <f t="shared" si="134"/>
        <v>0.63269230769230766</v>
      </c>
      <c r="N408" s="10">
        <f t="shared" si="135"/>
        <v>0.22500000000000001</v>
      </c>
      <c r="O408" s="10">
        <f t="shared" si="136"/>
        <v>0.47008547008547008</v>
      </c>
      <c r="P408" s="11">
        <f t="shared" si="128"/>
        <v>37.115384615384613</v>
      </c>
      <c r="Q408" s="10">
        <f t="shared" si="129"/>
        <v>1.5197568389057751E-2</v>
      </c>
      <c r="R408" s="10">
        <f t="shared" si="137"/>
        <v>0.2</v>
      </c>
      <c r="S408" s="10">
        <f t="shared" si="138"/>
        <v>1</v>
      </c>
      <c r="T408" s="10">
        <f t="shared" si="139"/>
        <v>0.96808510638297873</v>
      </c>
      <c r="U408" s="11">
        <f t="shared" si="130"/>
        <v>9</v>
      </c>
      <c r="V408" s="11">
        <f t="shared" si="131"/>
        <v>20</v>
      </c>
      <c r="W408" s="11">
        <f t="shared" si="140"/>
        <v>74</v>
      </c>
      <c r="X408" s="9">
        <f t="shared" si="141"/>
        <v>0</v>
      </c>
      <c r="Y408" s="9">
        <f t="shared" si="142"/>
        <v>0</v>
      </c>
      <c r="Z408" s="10" t="e">
        <f t="shared" si="143"/>
        <v>#DIV/0!</v>
      </c>
      <c r="AA408" s="10"/>
      <c r="AB408" s="11">
        <f t="shared" si="144"/>
        <v>250</v>
      </c>
      <c r="AC408" s="11">
        <f t="shared" si="145"/>
        <v>126.92307692307692</v>
      </c>
      <c r="AD408" s="11">
        <f t="shared" si="132"/>
        <v>9.6153846153846168</v>
      </c>
      <c r="AE408" s="9" t="e">
        <f t="shared" si="146"/>
        <v>#DIV/0!</v>
      </c>
      <c r="AF408" s="5">
        <v>11</v>
      </c>
      <c r="AG408" s="5">
        <v>8</v>
      </c>
      <c r="AH408" s="5">
        <v>32</v>
      </c>
      <c r="AI408" s="5">
        <v>4</v>
      </c>
      <c r="AJ408" s="5">
        <v>19</v>
      </c>
      <c r="AK408" s="5">
        <v>329</v>
      </c>
      <c r="AL408" s="5">
        <v>117</v>
      </c>
      <c r="AM408" s="5">
        <v>3</v>
      </c>
      <c r="AN408" s="5">
        <v>5</v>
      </c>
      <c r="AO408" s="5"/>
      <c r="AP408" s="5">
        <v>1</v>
      </c>
      <c r="AQ408" s="5">
        <v>55</v>
      </c>
      <c r="AR408" s="5">
        <v>32</v>
      </c>
      <c r="AS408" s="5">
        <v>26</v>
      </c>
      <c r="AT408" s="5">
        <v>16</v>
      </c>
      <c r="AU408" s="5">
        <v>188</v>
      </c>
      <c r="AV408" s="5">
        <v>182</v>
      </c>
      <c r="AW408" s="5">
        <v>151</v>
      </c>
      <c r="AX408" s="5">
        <v>206</v>
      </c>
      <c r="AY408" s="5">
        <v>127</v>
      </c>
      <c r="AZ408" s="5">
        <v>1</v>
      </c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>
        <v>9</v>
      </c>
      <c r="BQ408" s="5"/>
      <c r="BR408" s="5"/>
      <c r="BS408" s="5">
        <v>22</v>
      </c>
      <c r="BT408" s="5">
        <v>1</v>
      </c>
      <c r="BU408" s="5">
        <v>30</v>
      </c>
      <c r="BV408" s="5">
        <v>8</v>
      </c>
      <c r="BW408" s="5"/>
      <c r="BX408" s="5">
        <v>2</v>
      </c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>
        <v>1</v>
      </c>
      <c r="CZ408" s="5">
        <v>66</v>
      </c>
      <c r="DA408" s="5">
        <v>84</v>
      </c>
      <c r="DB408" s="5">
        <v>15</v>
      </c>
      <c r="DC408" s="5">
        <v>2050</v>
      </c>
      <c r="DD408" s="5"/>
      <c r="DE408" s="5">
        <v>5</v>
      </c>
      <c r="DF408" s="5">
        <v>5</v>
      </c>
      <c r="DG408" s="5">
        <v>5</v>
      </c>
      <c r="DH408" s="5">
        <v>1</v>
      </c>
      <c r="DI408" s="5"/>
      <c r="DJ408" s="5">
        <v>5</v>
      </c>
      <c r="DK408" s="5"/>
      <c r="DL408" s="5">
        <v>4</v>
      </c>
      <c r="DM408" s="5">
        <v>4</v>
      </c>
      <c r="DN408" s="5">
        <v>2</v>
      </c>
      <c r="DO408" s="5">
        <v>2</v>
      </c>
      <c r="DP408" s="5"/>
      <c r="DQ408" s="5">
        <v>193</v>
      </c>
      <c r="DR408" s="5">
        <v>212</v>
      </c>
      <c r="DS408" s="5">
        <v>185</v>
      </c>
      <c r="DT408" s="5"/>
      <c r="DU408" s="5">
        <v>3</v>
      </c>
      <c r="DV408" s="5">
        <v>5</v>
      </c>
      <c r="DW408" s="5"/>
      <c r="DX408" s="5"/>
      <c r="DY408" s="5">
        <v>20</v>
      </c>
      <c r="DZ408" s="5">
        <v>28</v>
      </c>
      <c r="EA408" s="5">
        <v>11</v>
      </c>
      <c r="EB408" s="5">
        <v>8</v>
      </c>
      <c r="EC408" s="5">
        <v>2</v>
      </c>
      <c r="ED408" s="5">
        <v>6</v>
      </c>
      <c r="EE408" s="5"/>
      <c r="EF408" s="5"/>
      <c r="EG408" s="5">
        <v>40</v>
      </c>
      <c r="EH408" s="5">
        <v>34</v>
      </c>
      <c r="EI408" s="5">
        <v>17</v>
      </c>
      <c r="EJ408" s="5">
        <v>23</v>
      </c>
      <c r="EK408" s="5">
        <v>1</v>
      </c>
      <c r="EL408" s="5">
        <v>9</v>
      </c>
      <c r="EM408" s="5"/>
      <c r="EN408" s="5"/>
      <c r="EO408" s="5">
        <v>38</v>
      </c>
      <c r="EP408" s="5">
        <v>31</v>
      </c>
      <c r="EQ408" s="5">
        <v>21</v>
      </c>
      <c r="ER408" s="5">
        <v>17</v>
      </c>
    </row>
    <row r="409" spans="1:148" ht="15" x14ac:dyDescent="0.25">
      <c r="A409" s="4" t="s">
        <v>834</v>
      </c>
      <c r="B409" t="s">
        <v>22</v>
      </c>
      <c r="C409" t="s">
        <v>23</v>
      </c>
      <c r="D409" t="s">
        <v>828</v>
      </c>
      <c r="E409" t="s">
        <v>446</v>
      </c>
      <c r="F409" t="s">
        <v>835</v>
      </c>
      <c r="G409" t="s">
        <v>44</v>
      </c>
      <c r="H409" s="5">
        <v>38.14</v>
      </c>
      <c r="I409" s="5">
        <v>3088</v>
      </c>
      <c r="J409" s="9">
        <f t="shared" si="126"/>
        <v>-1.3762953367875648</v>
      </c>
      <c r="K409" s="9">
        <f t="shared" si="127"/>
        <v>-1.4572538860103628</v>
      </c>
      <c r="L409" s="10">
        <f t="shared" si="133"/>
        <v>0.17746113989637305</v>
      </c>
      <c r="M409" s="10">
        <f t="shared" si="134"/>
        <v>0.63277202072538863</v>
      </c>
      <c r="N409" s="10">
        <f t="shared" si="135"/>
        <v>0.18976683937823835</v>
      </c>
      <c r="O409" s="10">
        <f t="shared" si="136"/>
        <v>0.74232081911262804</v>
      </c>
      <c r="P409" s="11">
        <f t="shared" si="128"/>
        <v>31.217616580310882</v>
      </c>
      <c r="Q409" s="10">
        <f t="shared" si="129"/>
        <v>2.8147389969293755E-2</v>
      </c>
      <c r="R409" s="10">
        <f t="shared" si="137"/>
        <v>0.45454545454545453</v>
      </c>
      <c r="S409" s="10">
        <f t="shared" si="138"/>
        <v>0.45454545454545453</v>
      </c>
      <c r="T409" s="10">
        <f t="shared" si="139"/>
        <v>0.92488262910798125</v>
      </c>
      <c r="U409" s="11">
        <f t="shared" si="130"/>
        <v>123</v>
      </c>
      <c r="V409" s="11">
        <f t="shared" si="131"/>
        <v>106</v>
      </c>
      <c r="W409" s="11">
        <f t="shared" si="140"/>
        <v>548</v>
      </c>
      <c r="X409" s="9">
        <f t="shared" si="141"/>
        <v>0.32383419689119169</v>
      </c>
      <c r="Y409" s="9">
        <f t="shared" si="142"/>
        <v>0</v>
      </c>
      <c r="Z409" s="10">
        <f t="shared" si="143"/>
        <v>0.11464968152866242</v>
      </c>
      <c r="AA409" s="10"/>
      <c r="AB409" s="11">
        <f t="shared" si="144"/>
        <v>60.24096385542169</v>
      </c>
      <c r="AC409" s="11">
        <f t="shared" si="145"/>
        <v>237.04663212435233</v>
      </c>
      <c r="AD409" s="11">
        <f t="shared" si="132"/>
        <v>2.5906735751295336</v>
      </c>
      <c r="AE409" s="9">
        <f t="shared" si="146"/>
        <v>1</v>
      </c>
      <c r="AF409" s="5">
        <v>86</v>
      </c>
      <c r="AG409" s="5">
        <v>83</v>
      </c>
      <c r="AH409" s="5">
        <v>230</v>
      </c>
      <c r="AI409" s="5">
        <v>36</v>
      </c>
      <c r="AJ409" s="5">
        <v>113</v>
      </c>
      <c r="AK409" s="5">
        <v>1954</v>
      </c>
      <c r="AL409" s="5">
        <v>586</v>
      </c>
      <c r="AM409" s="5">
        <v>40</v>
      </c>
      <c r="AN409" s="5">
        <v>34</v>
      </c>
      <c r="AO409" s="5"/>
      <c r="AP409" s="5">
        <v>11</v>
      </c>
      <c r="AQ409" s="5">
        <v>292</v>
      </c>
      <c r="AR409" s="5">
        <v>310</v>
      </c>
      <c r="AS409" s="5">
        <v>138</v>
      </c>
      <c r="AT409" s="5">
        <v>145</v>
      </c>
      <c r="AU409" s="5">
        <v>1278</v>
      </c>
      <c r="AV409" s="5">
        <v>1182</v>
      </c>
      <c r="AW409" s="5">
        <v>1078</v>
      </c>
      <c r="AX409" s="5">
        <v>1357</v>
      </c>
      <c r="AY409" s="5">
        <v>428</v>
      </c>
      <c r="AZ409" s="5"/>
      <c r="BA409" s="5">
        <v>1</v>
      </c>
      <c r="BB409" s="5"/>
      <c r="BC409" s="5">
        <v>1</v>
      </c>
      <c r="BD409" s="5"/>
      <c r="BE409" s="5">
        <v>7329</v>
      </c>
      <c r="BF409" s="5"/>
      <c r="BG409" s="5">
        <v>2</v>
      </c>
      <c r="BH409" s="5"/>
      <c r="BI409" s="5"/>
      <c r="BJ409" s="5"/>
      <c r="BK409" s="5"/>
      <c r="BL409" s="5"/>
      <c r="BM409" s="5"/>
      <c r="BN409" s="5">
        <v>54</v>
      </c>
      <c r="BO409" s="5">
        <v>1</v>
      </c>
      <c r="BP409" s="5">
        <v>47</v>
      </c>
      <c r="BQ409" s="5"/>
      <c r="BR409" s="5"/>
      <c r="BS409" s="5"/>
      <c r="BT409" s="5">
        <v>1</v>
      </c>
      <c r="BU409" s="5">
        <v>78</v>
      </c>
      <c r="BV409" s="5">
        <v>63</v>
      </c>
      <c r="BW409" s="5">
        <v>8</v>
      </c>
      <c r="BX409" s="5">
        <v>5</v>
      </c>
      <c r="BY409" s="5"/>
      <c r="BZ409" s="5">
        <v>1</v>
      </c>
      <c r="CA409" s="5">
        <v>157</v>
      </c>
      <c r="CB409" s="5"/>
      <c r="CC409" s="5">
        <v>19</v>
      </c>
      <c r="CD409" s="5">
        <v>9</v>
      </c>
      <c r="CE409" s="5">
        <v>76</v>
      </c>
      <c r="CF409" s="5">
        <v>81</v>
      </c>
      <c r="CG409" s="5">
        <v>24</v>
      </c>
      <c r="CH409" s="5">
        <v>157</v>
      </c>
      <c r="CI409" s="5">
        <v>1</v>
      </c>
      <c r="CJ409" s="5">
        <v>18</v>
      </c>
      <c r="CK409" s="5"/>
      <c r="CL409" s="5">
        <v>18</v>
      </c>
      <c r="CM409" s="5">
        <v>1</v>
      </c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>
        <v>4</v>
      </c>
      <c r="CZ409" s="5">
        <v>732</v>
      </c>
      <c r="DA409" s="5">
        <v>896</v>
      </c>
      <c r="DB409" s="5">
        <v>85</v>
      </c>
      <c r="DC409" s="5">
        <v>8535</v>
      </c>
      <c r="DD409" s="5"/>
      <c r="DE409" s="5">
        <v>9</v>
      </c>
      <c r="DF409" s="5">
        <v>8</v>
      </c>
      <c r="DG409" s="5">
        <v>55</v>
      </c>
      <c r="DH409" s="5">
        <v>25</v>
      </c>
      <c r="DI409" s="5">
        <v>2</v>
      </c>
      <c r="DJ409" s="5">
        <v>23</v>
      </c>
      <c r="DK409" s="5">
        <v>9</v>
      </c>
      <c r="DL409" s="5">
        <v>9</v>
      </c>
      <c r="DM409" s="5">
        <v>27</v>
      </c>
      <c r="DN409" s="5">
        <v>39</v>
      </c>
      <c r="DO409" s="5">
        <v>21</v>
      </c>
      <c r="DP409" s="5">
        <v>18</v>
      </c>
      <c r="DQ409" s="5">
        <v>964</v>
      </c>
      <c r="DR409" s="5">
        <v>1024</v>
      </c>
      <c r="DS409" s="5">
        <v>934</v>
      </c>
      <c r="DT409" s="5">
        <v>82</v>
      </c>
      <c r="DU409" s="5">
        <v>27</v>
      </c>
      <c r="DV409" s="5">
        <v>43</v>
      </c>
      <c r="DW409" s="5"/>
      <c r="DX409" s="5">
        <v>14</v>
      </c>
      <c r="DY409" s="5">
        <v>289</v>
      </c>
      <c r="DZ409" s="5">
        <v>298</v>
      </c>
      <c r="EA409" s="5">
        <v>119</v>
      </c>
      <c r="EB409" s="5">
        <v>117</v>
      </c>
      <c r="EC409" s="5">
        <v>25</v>
      </c>
      <c r="ED409" s="5">
        <v>27</v>
      </c>
      <c r="EE409" s="5"/>
      <c r="EF409" s="5">
        <v>11</v>
      </c>
      <c r="EG409" s="5">
        <v>319</v>
      </c>
      <c r="EH409" s="5">
        <v>287</v>
      </c>
      <c r="EI409" s="5">
        <v>109</v>
      </c>
      <c r="EJ409" s="5">
        <v>151</v>
      </c>
      <c r="EK409" s="5">
        <v>31</v>
      </c>
      <c r="EL409" s="5">
        <v>36</v>
      </c>
      <c r="EM409" s="5"/>
      <c r="EN409" s="5">
        <v>11</v>
      </c>
      <c r="EO409" s="5">
        <v>295</v>
      </c>
      <c r="EP409" s="5">
        <v>312</v>
      </c>
      <c r="EQ409" s="5">
        <v>148</v>
      </c>
      <c r="ER409" s="5">
        <v>119</v>
      </c>
    </row>
    <row r="410" spans="1:148" ht="15" x14ac:dyDescent="0.25">
      <c r="A410" s="4" t="s">
        <v>836</v>
      </c>
      <c r="B410" t="s">
        <v>22</v>
      </c>
      <c r="C410" t="s">
        <v>23</v>
      </c>
      <c r="D410" t="s">
        <v>828</v>
      </c>
      <c r="E410" t="s">
        <v>446</v>
      </c>
      <c r="F410" t="s">
        <v>837</v>
      </c>
      <c r="G410" t="s">
        <v>49</v>
      </c>
      <c r="H410" s="5">
        <v>34.46</v>
      </c>
      <c r="I410" s="5">
        <v>665</v>
      </c>
      <c r="J410" s="9">
        <f t="shared" si="126"/>
        <v>-1.5037593984962405</v>
      </c>
      <c r="K410" s="9">
        <f t="shared" si="127"/>
        <v>-4.8872180451127818</v>
      </c>
      <c r="L410" s="10">
        <f t="shared" si="133"/>
        <v>0.17593984962406015</v>
      </c>
      <c r="M410" s="10">
        <f t="shared" si="134"/>
        <v>0.61503759398496238</v>
      </c>
      <c r="N410" s="10">
        <f t="shared" si="135"/>
        <v>0.20902255639097744</v>
      </c>
      <c r="O410" s="10">
        <f t="shared" si="136"/>
        <v>0.67625899280575541</v>
      </c>
      <c r="P410" s="11">
        <f t="shared" si="128"/>
        <v>47.218045112781951</v>
      </c>
      <c r="Q410" s="10">
        <f t="shared" si="129"/>
        <v>2.2004889975550123E-2</v>
      </c>
      <c r="R410" s="10">
        <f t="shared" si="137"/>
        <v>0.44444444444444442</v>
      </c>
      <c r="S410" s="10">
        <f t="shared" si="138"/>
        <v>0.33333333333333331</v>
      </c>
      <c r="T410" s="10">
        <f t="shared" si="139"/>
        <v>0.98373983739837401</v>
      </c>
      <c r="U410" s="11">
        <f t="shared" si="130"/>
        <v>24</v>
      </c>
      <c r="V410" s="11">
        <f t="shared" si="131"/>
        <v>24</v>
      </c>
      <c r="W410" s="11">
        <f t="shared" si="140"/>
        <v>117</v>
      </c>
      <c r="X410" s="9">
        <f t="shared" si="141"/>
        <v>0</v>
      </c>
      <c r="Y410" s="9">
        <f t="shared" si="142"/>
        <v>0</v>
      </c>
      <c r="Z410" s="10" t="e">
        <f t="shared" si="143"/>
        <v>#DIV/0!</v>
      </c>
      <c r="AA410" s="10"/>
      <c r="AB410" s="11">
        <f t="shared" si="144"/>
        <v>136.36363636363635</v>
      </c>
      <c r="AC410" s="11">
        <f t="shared" si="145"/>
        <v>333.83458646616543</v>
      </c>
      <c r="AD410" s="11">
        <f t="shared" si="132"/>
        <v>7.518796992481203</v>
      </c>
      <c r="AE410" s="9" t="e">
        <f t="shared" si="146"/>
        <v>#DIV/0!</v>
      </c>
      <c r="AF410" s="5">
        <v>19</v>
      </c>
      <c r="AG410" s="5">
        <v>22</v>
      </c>
      <c r="AH410" s="5">
        <v>47</v>
      </c>
      <c r="AI410" s="5">
        <v>6</v>
      </c>
      <c r="AJ410" s="5">
        <v>23</v>
      </c>
      <c r="AK410" s="5">
        <v>409</v>
      </c>
      <c r="AL410" s="5">
        <v>139</v>
      </c>
      <c r="AM410" s="5">
        <v>2</v>
      </c>
      <c r="AN410" s="5">
        <v>4</v>
      </c>
      <c r="AO410" s="5"/>
      <c r="AP410" s="5">
        <v>1</v>
      </c>
      <c r="AQ410" s="5">
        <v>47</v>
      </c>
      <c r="AR410" s="5">
        <v>57</v>
      </c>
      <c r="AS410" s="5">
        <v>18</v>
      </c>
      <c r="AT410" s="5">
        <v>27</v>
      </c>
      <c r="AU410" s="5">
        <v>246</v>
      </c>
      <c r="AV410" s="5">
        <v>242</v>
      </c>
      <c r="AW410" s="5">
        <v>201</v>
      </c>
      <c r="AX410" s="5">
        <v>255</v>
      </c>
      <c r="AY410" s="5">
        <v>112</v>
      </c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>
        <v>6</v>
      </c>
      <c r="BQ410" s="5"/>
      <c r="BR410" s="5"/>
      <c r="BS410" s="5">
        <v>42</v>
      </c>
      <c r="BT410" s="5">
        <v>1</v>
      </c>
      <c r="BU410" s="5">
        <v>25</v>
      </c>
      <c r="BV410" s="5">
        <v>21</v>
      </c>
      <c r="BW410" s="5"/>
      <c r="BX410" s="5">
        <v>3</v>
      </c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>
        <v>4</v>
      </c>
      <c r="CZ410" s="5">
        <v>222</v>
      </c>
      <c r="DA410" s="5">
        <v>151</v>
      </c>
      <c r="DB410" s="5">
        <v>69</v>
      </c>
      <c r="DC410" s="5">
        <v>5025</v>
      </c>
      <c r="DD410" s="5">
        <v>1</v>
      </c>
      <c r="DE410" s="5">
        <v>6</v>
      </c>
      <c r="DF410" s="5">
        <v>5</v>
      </c>
      <c r="DG410" s="5">
        <v>9</v>
      </c>
      <c r="DH410" s="5">
        <v>4</v>
      </c>
      <c r="DI410" s="5"/>
      <c r="DJ410" s="5">
        <v>3</v>
      </c>
      <c r="DK410" s="5">
        <v>3</v>
      </c>
      <c r="DL410" s="5">
        <v>5</v>
      </c>
      <c r="DM410" s="5">
        <v>8</v>
      </c>
      <c r="DN410" s="5">
        <v>6</v>
      </c>
      <c r="DO410" s="5">
        <v>6</v>
      </c>
      <c r="DP410" s="5"/>
      <c r="DQ410" s="5">
        <v>314</v>
      </c>
      <c r="DR410" s="5">
        <v>342</v>
      </c>
      <c r="DS410" s="5">
        <v>304</v>
      </c>
      <c r="DT410" s="5">
        <v>1</v>
      </c>
      <c r="DU410" s="5">
        <v>5</v>
      </c>
      <c r="DV410" s="5">
        <v>12</v>
      </c>
      <c r="DW410" s="5"/>
      <c r="DX410" s="5">
        <v>1</v>
      </c>
      <c r="DY410" s="5">
        <v>64</v>
      </c>
      <c r="DZ410" s="5">
        <v>55</v>
      </c>
      <c r="EA410" s="5">
        <v>30</v>
      </c>
      <c r="EB410" s="5">
        <v>19</v>
      </c>
      <c r="EC410" s="5">
        <v>6</v>
      </c>
      <c r="ED410" s="5">
        <v>4</v>
      </c>
      <c r="EE410" s="5"/>
      <c r="EF410" s="5"/>
      <c r="EG410" s="5">
        <v>55</v>
      </c>
      <c r="EH410" s="5">
        <v>47</v>
      </c>
      <c r="EI410" s="5">
        <v>21</v>
      </c>
      <c r="EJ410" s="5">
        <v>30</v>
      </c>
      <c r="EK410" s="5">
        <v>11</v>
      </c>
      <c r="EL410" s="5">
        <v>8</v>
      </c>
      <c r="EM410" s="5"/>
      <c r="EN410" s="5"/>
      <c r="EO410" s="5">
        <v>61</v>
      </c>
      <c r="EP410" s="5">
        <v>45</v>
      </c>
      <c r="EQ410" s="5">
        <v>24</v>
      </c>
      <c r="ER410" s="5">
        <v>30</v>
      </c>
    </row>
    <row r="411" spans="1:148" ht="15" x14ac:dyDescent="0.25">
      <c r="A411" s="4" t="s">
        <v>838</v>
      </c>
      <c r="B411" t="s">
        <v>22</v>
      </c>
      <c r="C411" t="s">
        <v>30</v>
      </c>
      <c r="D411" t="s">
        <v>828</v>
      </c>
      <c r="E411" t="s">
        <v>446</v>
      </c>
      <c r="F411" t="s">
        <v>839</v>
      </c>
      <c r="G411" t="s">
        <v>44</v>
      </c>
      <c r="H411" s="5">
        <v>19.559999999999999</v>
      </c>
      <c r="I411" s="5">
        <v>3483</v>
      </c>
      <c r="J411" s="9">
        <f t="shared" si="126"/>
        <v>-2.5839793281653747</v>
      </c>
      <c r="K411" s="9">
        <f t="shared" si="127"/>
        <v>-0.43066322136089574</v>
      </c>
      <c r="L411" s="10">
        <f t="shared" si="133"/>
        <v>0.17571059431524547</v>
      </c>
      <c r="M411" s="10">
        <f t="shared" si="134"/>
        <v>0.58340511053689348</v>
      </c>
      <c r="N411" s="10">
        <f t="shared" si="135"/>
        <v>0.24088429514786103</v>
      </c>
      <c r="O411" s="10">
        <f t="shared" si="136"/>
        <v>0.60190703218116803</v>
      </c>
      <c r="P411" s="11">
        <f t="shared" si="128"/>
        <v>40.597186333620442</v>
      </c>
      <c r="Q411" s="10">
        <f t="shared" si="129"/>
        <v>1.8700787401574805E-2</v>
      </c>
      <c r="R411" s="10">
        <f t="shared" si="137"/>
        <v>0.36842105263157893</v>
      </c>
      <c r="S411" s="10">
        <f t="shared" si="138"/>
        <v>0.15789473684210525</v>
      </c>
      <c r="T411" s="10">
        <f t="shared" si="139"/>
        <v>0.97285067873303166</v>
      </c>
      <c r="U411" s="11">
        <f t="shared" si="130"/>
        <v>101</v>
      </c>
      <c r="V411" s="11">
        <f t="shared" si="131"/>
        <v>110</v>
      </c>
      <c r="W411" s="11">
        <f t="shared" si="140"/>
        <v>612</v>
      </c>
      <c r="X411" s="9">
        <f t="shared" si="141"/>
        <v>0.5742176284811944</v>
      </c>
      <c r="Y411" s="9">
        <f t="shared" si="142"/>
        <v>1.6339869281045751</v>
      </c>
      <c r="Z411" s="10">
        <f t="shared" si="143"/>
        <v>2.9411764705882353E-3</v>
      </c>
      <c r="AA411" s="10"/>
      <c r="AB411" s="11">
        <f t="shared" si="144"/>
        <v>142.85714285714286</v>
      </c>
      <c r="AC411" s="11">
        <f t="shared" si="145"/>
        <v>135.80246913580245</v>
      </c>
      <c r="AD411" s="11">
        <f t="shared" si="132"/>
        <v>6.8906115417743328</v>
      </c>
      <c r="AE411" s="9">
        <f t="shared" si="146"/>
        <v>0.53235294117647058</v>
      </c>
      <c r="AF411" s="5">
        <v>96</v>
      </c>
      <c r="AG411" s="5">
        <v>84</v>
      </c>
      <c r="AH411" s="5">
        <v>279</v>
      </c>
      <c r="AI411" s="5">
        <v>46</v>
      </c>
      <c r="AJ411" s="5">
        <v>107</v>
      </c>
      <c r="AK411" s="5">
        <v>2032</v>
      </c>
      <c r="AL411" s="5">
        <v>839</v>
      </c>
      <c r="AM411" s="5">
        <v>31</v>
      </c>
      <c r="AN411" s="5">
        <v>27</v>
      </c>
      <c r="AO411" s="5"/>
      <c r="AP411" s="5">
        <v>6</v>
      </c>
      <c r="AQ411" s="5">
        <v>261</v>
      </c>
      <c r="AR411" s="5">
        <v>257</v>
      </c>
      <c r="AS411" s="5">
        <v>132</v>
      </c>
      <c r="AT411" s="5">
        <v>142</v>
      </c>
      <c r="AU411" s="5">
        <v>1326</v>
      </c>
      <c r="AV411" s="5">
        <v>1290</v>
      </c>
      <c r="AW411" s="5">
        <v>1286</v>
      </c>
      <c r="AX411" s="5">
        <v>1496</v>
      </c>
      <c r="AY411" s="5">
        <v>1110</v>
      </c>
      <c r="AZ411" s="5">
        <v>4</v>
      </c>
      <c r="BA411" s="5">
        <v>2</v>
      </c>
      <c r="BB411" s="5">
        <v>1</v>
      </c>
      <c r="BC411" s="5">
        <v>2</v>
      </c>
      <c r="BD411" s="5">
        <v>1</v>
      </c>
      <c r="BE411" s="5">
        <v>21796</v>
      </c>
      <c r="BF411" s="5">
        <v>8871</v>
      </c>
      <c r="BG411" s="5">
        <v>1</v>
      </c>
      <c r="BH411" s="5">
        <v>1</v>
      </c>
      <c r="BI411" s="5"/>
      <c r="BJ411" s="5">
        <v>12</v>
      </c>
      <c r="BK411" s="5">
        <v>13</v>
      </c>
      <c r="BL411" s="5"/>
      <c r="BM411" s="5"/>
      <c r="BN411" s="5"/>
      <c r="BO411" s="5"/>
      <c r="BP411" s="5">
        <v>8</v>
      </c>
      <c r="BQ411" s="5">
        <v>1</v>
      </c>
      <c r="BR411" s="5">
        <v>15</v>
      </c>
      <c r="BS411" s="5">
        <v>52</v>
      </c>
      <c r="BT411" s="5">
        <v>1</v>
      </c>
      <c r="BU411" s="5">
        <v>120</v>
      </c>
      <c r="BV411" s="5">
        <v>107</v>
      </c>
      <c r="BW411" s="5"/>
      <c r="BX411" s="5">
        <v>12</v>
      </c>
      <c r="BY411" s="5"/>
      <c r="BZ411" s="5">
        <v>1</v>
      </c>
      <c r="CA411" s="5">
        <v>340</v>
      </c>
      <c r="CB411" s="5"/>
      <c r="CC411" s="5">
        <v>34</v>
      </c>
      <c r="CD411" s="5">
        <v>98</v>
      </c>
      <c r="CE411" s="5">
        <v>158</v>
      </c>
      <c r="CF411" s="5">
        <v>182</v>
      </c>
      <c r="CG411" s="5">
        <v>42</v>
      </c>
      <c r="CH411" s="5">
        <v>181</v>
      </c>
      <c r="CI411" s="5">
        <v>1</v>
      </c>
      <c r="CJ411" s="5">
        <v>41</v>
      </c>
      <c r="CK411" s="5"/>
      <c r="CL411" s="5">
        <v>1</v>
      </c>
      <c r="CM411" s="5">
        <v>1</v>
      </c>
      <c r="CN411" s="5"/>
      <c r="CO411" s="5"/>
      <c r="CP411" s="5">
        <v>4</v>
      </c>
      <c r="CQ411" s="5"/>
      <c r="CR411" s="5"/>
      <c r="CS411" s="5"/>
      <c r="CT411" s="5"/>
      <c r="CU411" s="5">
        <v>4</v>
      </c>
      <c r="CV411" s="5">
        <v>8</v>
      </c>
      <c r="CW411" s="5"/>
      <c r="CX411" s="5"/>
      <c r="CY411" s="5">
        <v>2</v>
      </c>
      <c r="CZ411" s="5">
        <v>473</v>
      </c>
      <c r="DA411" s="5">
        <v>166</v>
      </c>
      <c r="DB411" s="5">
        <v>35</v>
      </c>
      <c r="DC411" s="5">
        <v>5383</v>
      </c>
      <c r="DD411" s="5">
        <v>1</v>
      </c>
      <c r="DE411" s="5">
        <v>29</v>
      </c>
      <c r="DF411" s="5">
        <v>24</v>
      </c>
      <c r="DG411" s="5">
        <v>38</v>
      </c>
      <c r="DH411" s="5">
        <v>14</v>
      </c>
      <c r="DI411" s="5"/>
      <c r="DJ411" s="5">
        <v>6</v>
      </c>
      <c r="DK411" s="5">
        <v>9</v>
      </c>
      <c r="DL411" s="5">
        <v>8</v>
      </c>
      <c r="DM411" s="5">
        <v>20</v>
      </c>
      <c r="DN411" s="5">
        <v>26</v>
      </c>
      <c r="DO411" s="5">
        <v>17</v>
      </c>
      <c r="DP411" s="5">
        <v>9</v>
      </c>
      <c r="DQ411" s="5">
        <v>1414</v>
      </c>
      <c r="DR411" s="5">
        <v>1492</v>
      </c>
      <c r="DS411" s="5">
        <v>1359</v>
      </c>
      <c r="DT411" s="5">
        <v>4</v>
      </c>
      <c r="DU411" s="5">
        <v>20</v>
      </c>
      <c r="DV411" s="5">
        <v>42</v>
      </c>
      <c r="DW411" s="5"/>
      <c r="DX411" s="5">
        <v>4</v>
      </c>
      <c r="DY411" s="5">
        <v>216</v>
      </c>
      <c r="DZ411" s="5">
        <v>200</v>
      </c>
      <c r="EA411" s="5">
        <v>112</v>
      </c>
      <c r="EB411" s="5">
        <v>93</v>
      </c>
      <c r="EC411" s="5">
        <v>23</v>
      </c>
      <c r="ED411" s="5">
        <v>32</v>
      </c>
      <c r="EE411" s="5"/>
      <c r="EF411" s="5">
        <v>6</v>
      </c>
      <c r="EG411" s="5">
        <v>230</v>
      </c>
      <c r="EH411" s="5">
        <v>212</v>
      </c>
      <c r="EI411" s="5">
        <v>100</v>
      </c>
      <c r="EJ411" s="5">
        <v>128</v>
      </c>
      <c r="EK411" s="5">
        <v>27</v>
      </c>
      <c r="EL411" s="5">
        <v>36</v>
      </c>
      <c r="EM411" s="5"/>
      <c r="EN411" s="5">
        <v>5</v>
      </c>
      <c r="EO411" s="5">
        <v>222</v>
      </c>
      <c r="EP411" s="5">
        <v>252</v>
      </c>
      <c r="EQ411" s="5">
        <v>125</v>
      </c>
      <c r="ER411" s="5">
        <v>112</v>
      </c>
    </row>
    <row r="412" spans="1:148" ht="15" x14ac:dyDescent="0.25">
      <c r="A412" s="4" t="s">
        <v>840</v>
      </c>
      <c r="B412" t="s">
        <v>22</v>
      </c>
      <c r="C412" t="s">
        <v>23</v>
      </c>
      <c r="D412" t="s">
        <v>828</v>
      </c>
      <c r="E412" t="s">
        <v>446</v>
      </c>
      <c r="F412" t="s">
        <v>841</v>
      </c>
      <c r="G412" t="s">
        <v>35</v>
      </c>
      <c r="H412" s="5">
        <v>13.58</v>
      </c>
      <c r="I412" s="5">
        <v>473</v>
      </c>
      <c r="J412" s="9">
        <f t="shared" si="126"/>
        <v>-2.6427061310782243</v>
      </c>
      <c r="K412" s="9">
        <f t="shared" si="127"/>
        <v>-5.8139534883720936</v>
      </c>
      <c r="L412" s="10">
        <f t="shared" si="133"/>
        <v>0.21987315010570824</v>
      </c>
      <c r="M412" s="10">
        <f t="shared" si="134"/>
        <v>0.57505285412262153</v>
      </c>
      <c r="N412" s="10">
        <f t="shared" si="135"/>
        <v>0.20507399577167018</v>
      </c>
      <c r="O412" s="10">
        <f t="shared" si="136"/>
        <v>0.90721649484536082</v>
      </c>
      <c r="P412" s="11">
        <f t="shared" si="128"/>
        <v>41.860465116279066</v>
      </c>
      <c r="Q412" s="10">
        <f t="shared" si="129"/>
        <v>1.8382352941176471E-2</v>
      </c>
      <c r="R412" s="10">
        <f t="shared" si="137"/>
        <v>0.4</v>
      </c>
      <c r="S412" s="10">
        <f t="shared" si="138"/>
        <v>0</v>
      </c>
      <c r="T412" s="10">
        <f t="shared" si="139"/>
        <v>0.92592592592592593</v>
      </c>
      <c r="U412" s="11">
        <f t="shared" si="130"/>
        <v>12</v>
      </c>
      <c r="V412" s="11">
        <f t="shared" si="131"/>
        <v>12</v>
      </c>
      <c r="W412" s="11">
        <f t="shared" si="140"/>
        <v>104</v>
      </c>
      <c r="X412" s="9">
        <f t="shared" si="141"/>
        <v>0</v>
      </c>
      <c r="Y412" s="9">
        <f t="shared" si="142"/>
        <v>0</v>
      </c>
      <c r="Z412" s="10" t="e">
        <f t="shared" si="143"/>
        <v>#DIV/0!</v>
      </c>
      <c r="AA412" s="10"/>
      <c r="AB412" s="11">
        <f t="shared" si="144"/>
        <v>0</v>
      </c>
      <c r="AC412" s="11">
        <f t="shared" si="145"/>
        <v>21.141649048625794</v>
      </c>
      <c r="AD412" s="11">
        <f t="shared" si="132"/>
        <v>6.3424947145877377</v>
      </c>
      <c r="AE412" s="9" t="e">
        <f t="shared" si="146"/>
        <v>#DIV/0!</v>
      </c>
      <c r="AF412" s="5">
        <v>17</v>
      </c>
      <c r="AG412" s="5">
        <v>12</v>
      </c>
      <c r="AH412" s="5">
        <v>51</v>
      </c>
      <c r="AI412" s="5">
        <v>8</v>
      </c>
      <c r="AJ412" s="5">
        <v>16</v>
      </c>
      <c r="AK412" s="5">
        <v>272</v>
      </c>
      <c r="AL412" s="5">
        <v>97</v>
      </c>
      <c r="AM412" s="5">
        <v>2</v>
      </c>
      <c r="AN412" s="5">
        <v>5</v>
      </c>
      <c r="AO412" s="5"/>
      <c r="AP412" s="5"/>
      <c r="AQ412" s="5">
        <v>50</v>
      </c>
      <c r="AR412" s="5">
        <v>42</v>
      </c>
      <c r="AS412" s="5">
        <v>27</v>
      </c>
      <c r="AT412" s="5">
        <v>19</v>
      </c>
      <c r="AU412" s="5">
        <v>189</v>
      </c>
      <c r="AV412" s="5">
        <v>175</v>
      </c>
      <c r="AW412" s="5">
        <v>144</v>
      </c>
      <c r="AX412" s="5">
        <v>215</v>
      </c>
      <c r="AY412" s="5">
        <v>128</v>
      </c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>
        <v>8</v>
      </c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>
        <v>1</v>
      </c>
      <c r="CZ412" s="5">
        <v>10</v>
      </c>
      <c r="DA412" s="5">
        <v>20</v>
      </c>
      <c r="DB412" s="5">
        <v>3</v>
      </c>
      <c r="DC412" s="5">
        <v>335</v>
      </c>
      <c r="DD412" s="5">
        <v>1</v>
      </c>
      <c r="DE412" s="5">
        <v>3</v>
      </c>
      <c r="DF412" s="5">
        <v>3</v>
      </c>
      <c r="DG412" s="5">
        <v>5</v>
      </c>
      <c r="DH412" s="5">
        <v>2</v>
      </c>
      <c r="DI412" s="5"/>
      <c r="DJ412" s="5"/>
      <c r="DK412" s="5">
        <v>2</v>
      </c>
      <c r="DL412" s="5">
        <v>3</v>
      </c>
      <c r="DM412" s="5">
        <v>6</v>
      </c>
      <c r="DN412" s="5">
        <v>4</v>
      </c>
      <c r="DO412" s="5">
        <v>2</v>
      </c>
      <c r="DP412" s="5">
        <v>2</v>
      </c>
      <c r="DQ412" s="5">
        <v>198</v>
      </c>
      <c r="DR412" s="5">
        <v>219</v>
      </c>
      <c r="DS412" s="5">
        <v>180</v>
      </c>
      <c r="DT412" s="5"/>
      <c r="DU412" s="5">
        <v>2</v>
      </c>
      <c r="DV412" s="5">
        <v>4</v>
      </c>
      <c r="DW412" s="5"/>
      <c r="DX412" s="5">
        <v>1</v>
      </c>
      <c r="DY412" s="5">
        <v>29</v>
      </c>
      <c r="DZ412" s="5">
        <v>37</v>
      </c>
      <c r="EA412" s="5">
        <v>17</v>
      </c>
      <c r="EB412" s="5">
        <v>18</v>
      </c>
      <c r="EC412" s="5">
        <v>2</v>
      </c>
      <c r="ED412" s="5">
        <v>4</v>
      </c>
      <c r="EE412" s="5"/>
      <c r="EF412" s="5"/>
      <c r="EG412" s="5">
        <v>50</v>
      </c>
      <c r="EH412" s="5">
        <v>30</v>
      </c>
      <c r="EI412" s="5">
        <v>15</v>
      </c>
      <c r="EJ412" s="5">
        <v>34</v>
      </c>
      <c r="EK412" s="5">
        <v>6</v>
      </c>
      <c r="EL412" s="5">
        <v>4</v>
      </c>
      <c r="EM412" s="5"/>
      <c r="EN412" s="5">
        <v>1</v>
      </c>
      <c r="EO412" s="5">
        <v>48</v>
      </c>
      <c r="EP412" s="5">
        <v>45</v>
      </c>
      <c r="EQ412" s="5">
        <v>28</v>
      </c>
      <c r="ER412" s="5">
        <v>27</v>
      </c>
    </row>
    <row r="413" spans="1:148" ht="15" x14ac:dyDescent="0.25">
      <c r="A413" s="4" t="s">
        <v>842</v>
      </c>
      <c r="B413" t="s">
        <v>22</v>
      </c>
      <c r="C413" t="s">
        <v>23</v>
      </c>
      <c r="D413" t="s">
        <v>828</v>
      </c>
      <c r="E413" t="s">
        <v>446</v>
      </c>
      <c r="F413" t="s">
        <v>843</v>
      </c>
      <c r="G413" t="s">
        <v>27</v>
      </c>
      <c r="H413" s="5">
        <v>34.409999999999997</v>
      </c>
      <c r="I413" s="5">
        <v>1552</v>
      </c>
      <c r="J413" s="9">
        <f t="shared" si="126"/>
        <v>3.5438144329896906</v>
      </c>
      <c r="K413" s="9">
        <f t="shared" si="127"/>
        <v>-1.6108247422680413</v>
      </c>
      <c r="L413" s="10">
        <f t="shared" si="133"/>
        <v>0.24484536082474226</v>
      </c>
      <c r="M413" s="10">
        <f t="shared" si="134"/>
        <v>0.57474226804123707</v>
      </c>
      <c r="N413" s="10">
        <f t="shared" si="135"/>
        <v>0.18041237113402062</v>
      </c>
      <c r="O413" s="10">
        <f t="shared" si="136"/>
        <v>1.1642857142857144</v>
      </c>
      <c r="P413" s="11">
        <f t="shared" si="128"/>
        <v>37.177835051546396</v>
      </c>
      <c r="Q413" s="10">
        <f t="shared" si="129"/>
        <v>1.3452914798206279E-2</v>
      </c>
      <c r="R413" s="10">
        <f t="shared" si="137"/>
        <v>0.33333333333333331</v>
      </c>
      <c r="S413" s="10">
        <f t="shared" si="138"/>
        <v>0.16666666666666666</v>
      </c>
      <c r="T413" s="10">
        <f t="shared" si="139"/>
        <v>0.97929606625258803</v>
      </c>
      <c r="U413" s="11">
        <f t="shared" si="130"/>
        <v>56</v>
      </c>
      <c r="V413" s="11">
        <f t="shared" si="131"/>
        <v>26</v>
      </c>
      <c r="W413" s="11">
        <f t="shared" si="140"/>
        <v>380</v>
      </c>
      <c r="X413" s="9">
        <f t="shared" si="141"/>
        <v>0.64432989690721654</v>
      </c>
      <c r="Y413" s="9">
        <f t="shared" si="142"/>
        <v>0</v>
      </c>
      <c r="Z413" s="10" t="e">
        <f t="shared" si="143"/>
        <v>#DIV/0!</v>
      </c>
      <c r="AA413" s="10"/>
      <c r="AB413" s="11">
        <f t="shared" si="144"/>
        <v>120.68965517241379</v>
      </c>
      <c r="AC413" s="11">
        <f t="shared" si="145"/>
        <v>851.15979381443299</v>
      </c>
      <c r="AD413" s="11">
        <f t="shared" si="132"/>
        <v>6.4432989690721643</v>
      </c>
      <c r="AE413" s="9" t="e">
        <f t="shared" si="146"/>
        <v>#DIV/0!</v>
      </c>
      <c r="AF413" s="5">
        <v>59</v>
      </c>
      <c r="AG413" s="5">
        <v>58</v>
      </c>
      <c r="AH413" s="5">
        <v>188</v>
      </c>
      <c r="AI413" s="5">
        <v>21</v>
      </c>
      <c r="AJ413" s="5">
        <v>54</v>
      </c>
      <c r="AK413" s="5">
        <v>892</v>
      </c>
      <c r="AL413" s="5">
        <v>280</v>
      </c>
      <c r="AM413" s="5">
        <v>14</v>
      </c>
      <c r="AN413" s="5">
        <v>8</v>
      </c>
      <c r="AO413" s="5"/>
      <c r="AP413" s="5">
        <v>1</v>
      </c>
      <c r="AQ413" s="5">
        <v>208</v>
      </c>
      <c r="AR413" s="5">
        <v>75</v>
      </c>
      <c r="AS413" s="5">
        <v>139</v>
      </c>
      <c r="AT413" s="5">
        <v>38</v>
      </c>
      <c r="AU413" s="5">
        <v>483</v>
      </c>
      <c r="AV413" s="5">
        <v>473</v>
      </c>
      <c r="AW413" s="5">
        <v>343</v>
      </c>
      <c r="AX413" s="5">
        <v>582</v>
      </c>
      <c r="AY413" s="5">
        <v>325</v>
      </c>
      <c r="AZ413" s="5">
        <v>1</v>
      </c>
      <c r="BA413" s="5">
        <v>1</v>
      </c>
      <c r="BB413" s="5"/>
      <c r="BC413" s="5">
        <v>1</v>
      </c>
      <c r="BD413" s="5"/>
      <c r="BE413" s="5">
        <v>13215</v>
      </c>
      <c r="BF413" s="5"/>
      <c r="BG413" s="5">
        <v>1</v>
      </c>
      <c r="BH413" s="5"/>
      <c r="BI413" s="5"/>
      <c r="BJ413" s="5"/>
      <c r="BK413" s="5"/>
      <c r="BL413" s="5"/>
      <c r="BM413" s="5"/>
      <c r="BN413" s="5">
        <v>3</v>
      </c>
      <c r="BO413" s="5"/>
      <c r="BP413" s="5"/>
      <c r="BQ413" s="5"/>
      <c r="BR413" s="5"/>
      <c r="BS413" s="5">
        <v>18</v>
      </c>
      <c r="BT413" s="5">
        <v>1</v>
      </c>
      <c r="BU413" s="5">
        <v>90</v>
      </c>
      <c r="BV413" s="5">
        <v>71</v>
      </c>
      <c r="BW413" s="5"/>
      <c r="BX413" s="5">
        <v>7</v>
      </c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>
        <v>6</v>
      </c>
      <c r="CZ413" s="5">
        <v>1321</v>
      </c>
      <c r="DA413" s="5">
        <v>569</v>
      </c>
      <c r="DB413" s="5">
        <v>58</v>
      </c>
      <c r="DC413" s="5">
        <v>11380</v>
      </c>
      <c r="DD413" s="5">
        <v>1</v>
      </c>
      <c r="DE413" s="5">
        <v>10</v>
      </c>
      <c r="DF413" s="5">
        <v>10</v>
      </c>
      <c r="DG413" s="5">
        <v>12</v>
      </c>
      <c r="DH413" s="5">
        <v>4</v>
      </c>
      <c r="DI413" s="5"/>
      <c r="DJ413" s="5">
        <v>2</v>
      </c>
      <c r="DK413" s="5">
        <v>2</v>
      </c>
      <c r="DL413" s="5">
        <v>4</v>
      </c>
      <c r="DM413" s="5">
        <v>8</v>
      </c>
      <c r="DN413" s="5">
        <v>10</v>
      </c>
      <c r="DO413" s="5">
        <v>8</v>
      </c>
      <c r="DP413" s="5">
        <v>2</v>
      </c>
      <c r="DQ413" s="5">
        <v>577</v>
      </c>
      <c r="DR413" s="5">
        <v>609</v>
      </c>
      <c r="DS413" s="5">
        <v>533</v>
      </c>
      <c r="DT413" s="5">
        <v>7.5</v>
      </c>
      <c r="DU413" s="5">
        <v>14</v>
      </c>
      <c r="DV413" s="5">
        <v>7</v>
      </c>
      <c r="DW413" s="5"/>
      <c r="DX413" s="5">
        <v>5</v>
      </c>
      <c r="DY413" s="5">
        <v>121</v>
      </c>
      <c r="DZ413" s="5">
        <v>86</v>
      </c>
      <c r="EA413" s="5">
        <v>26</v>
      </c>
      <c r="EB413" s="5">
        <v>71</v>
      </c>
      <c r="EC413" s="5">
        <v>13</v>
      </c>
      <c r="ED413" s="5">
        <v>11</v>
      </c>
      <c r="EE413" s="5"/>
      <c r="EF413" s="5">
        <v>4</v>
      </c>
      <c r="EG413" s="5">
        <v>142</v>
      </c>
      <c r="EH413" s="5">
        <v>114</v>
      </c>
      <c r="EI413" s="5">
        <v>54</v>
      </c>
      <c r="EJ413" s="5">
        <v>77</v>
      </c>
      <c r="EK413" s="5">
        <v>15</v>
      </c>
      <c r="EL413" s="5">
        <v>8</v>
      </c>
      <c r="EM413" s="5"/>
      <c r="EN413" s="5">
        <v>1</v>
      </c>
      <c r="EO413" s="5">
        <v>151</v>
      </c>
      <c r="EP413" s="5">
        <v>89</v>
      </c>
      <c r="EQ413" s="5">
        <v>47</v>
      </c>
      <c r="ER413" s="5">
        <v>90</v>
      </c>
    </row>
    <row r="414" spans="1:148" ht="15" x14ac:dyDescent="0.25">
      <c r="A414" s="4" t="s">
        <v>844</v>
      </c>
      <c r="B414" t="s">
        <v>22</v>
      </c>
      <c r="C414" t="s">
        <v>23</v>
      </c>
      <c r="D414" t="s">
        <v>828</v>
      </c>
      <c r="E414" t="s">
        <v>446</v>
      </c>
      <c r="F414" t="s">
        <v>845</v>
      </c>
      <c r="G414" t="s">
        <v>35</v>
      </c>
      <c r="H414" s="5">
        <v>12.61</v>
      </c>
      <c r="I414" s="5">
        <v>273</v>
      </c>
      <c r="J414" s="9">
        <f t="shared" si="126"/>
        <v>-5.4945054945054945</v>
      </c>
      <c r="K414" s="9">
        <f t="shared" si="127"/>
        <v>-10.073260073260073</v>
      </c>
      <c r="L414" s="10">
        <f t="shared" si="133"/>
        <v>0.13553113553113552</v>
      </c>
      <c r="M414" s="10">
        <f t="shared" si="134"/>
        <v>0.59340659340659341</v>
      </c>
      <c r="N414" s="10">
        <f t="shared" si="135"/>
        <v>0.27106227106227104</v>
      </c>
      <c r="O414" s="10">
        <f t="shared" si="136"/>
        <v>0.36486486486486486</v>
      </c>
      <c r="P414" s="11">
        <f t="shared" si="128"/>
        <v>35.531135531135533</v>
      </c>
      <c r="Q414" s="10">
        <f t="shared" si="129"/>
        <v>6.1728395061728392E-2</v>
      </c>
      <c r="R414" s="10">
        <f t="shared" si="137"/>
        <v>0.4</v>
      </c>
      <c r="S414" s="10">
        <f t="shared" si="138"/>
        <v>0.4</v>
      </c>
      <c r="T414" s="10">
        <f t="shared" si="139"/>
        <v>0.9553571428571429</v>
      </c>
      <c r="U414" s="11">
        <f t="shared" si="130"/>
        <v>9</v>
      </c>
      <c r="V414" s="11">
        <f t="shared" si="131"/>
        <v>13</v>
      </c>
      <c r="W414" s="11">
        <f t="shared" si="140"/>
        <v>37</v>
      </c>
      <c r="X414" s="9">
        <f t="shared" si="141"/>
        <v>0</v>
      </c>
      <c r="Y414" s="9">
        <f t="shared" si="142"/>
        <v>0</v>
      </c>
      <c r="Z414" s="10" t="e">
        <f t="shared" si="143"/>
        <v>#DIV/0!</v>
      </c>
      <c r="AA414" s="10"/>
      <c r="AB414" s="11">
        <f t="shared" si="144"/>
        <v>0</v>
      </c>
      <c r="AC414" s="11">
        <f t="shared" si="145"/>
        <v>73.26007326007327</v>
      </c>
      <c r="AD414" s="11">
        <f t="shared" si="132"/>
        <v>3.6630036630036629</v>
      </c>
      <c r="AE414" s="9" t="e">
        <f t="shared" si="146"/>
        <v>#DIV/0!</v>
      </c>
      <c r="AF414" s="5">
        <v>4</v>
      </c>
      <c r="AG414" s="5">
        <v>5</v>
      </c>
      <c r="AH414" s="5">
        <v>15</v>
      </c>
      <c r="AI414" s="5">
        <v>3</v>
      </c>
      <c r="AJ414" s="5">
        <v>10</v>
      </c>
      <c r="AK414" s="5">
        <v>162</v>
      </c>
      <c r="AL414" s="5">
        <v>74</v>
      </c>
      <c r="AM414" s="5">
        <v>3</v>
      </c>
      <c r="AN414" s="5">
        <v>2</v>
      </c>
      <c r="AO414" s="5"/>
      <c r="AP414" s="5"/>
      <c r="AQ414" s="5">
        <v>15</v>
      </c>
      <c r="AR414" s="5">
        <v>8</v>
      </c>
      <c r="AS414" s="5">
        <v>8</v>
      </c>
      <c r="AT414" s="5">
        <v>3</v>
      </c>
      <c r="AU414" s="5">
        <v>112</v>
      </c>
      <c r="AV414" s="5">
        <v>107</v>
      </c>
      <c r="AW414" s="5">
        <v>35</v>
      </c>
      <c r="AX414" s="5">
        <v>357</v>
      </c>
      <c r="AY414" s="5">
        <v>57</v>
      </c>
      <c r="AZ414" s="5">
        <v>1</v>
      </c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>
        <v>9</v>
      </c>
      <c r="BQ414" s="5"/>
      <c r="BR414" s="5"/>
      <c r="BS414" s="5">
        <v>7</v>
      </c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>
        <v>1</v>
      </c>
      <c r="CZ414" s="5">
        <v>20</v>
      </c>
      <c r="DA414" s="5">
        <v>16</v>
      </c>
      <c r="DB414" s="5">
        <v>18</v>
      </c>
      <c r="DC414" s="5">
        <v>335</v>
      </c>
      <c r="DD414" s="5"/>
      <c r="DE414" s="5">
        <v>2</v>
      </c>
      <c r="DF414" s="5">
        <v>1</v>
      </c>
      <c r="DG414" s="5">
        <v>10</v>
      </c>
      <c r="DH414" s="5">
        <v>4</v>
      </c>
      <c r="DI414" s="5"/>
      <c r="DJ414" s="5">
        <v>4</v>
      </c>
      <c r="DK414" s="5">
        <v>3</v>
      </c>
      <c r="DL414" s="5"/>
      <c r="DM414" s="5">
        <v>1</v>
      </c>
      <c r="DN414" s="5">
        <v>9</v>
      </c>
      <c r="DO414" s="5">
        <v>5</v>
      </c>
      <c r="DP414" s="5">
        <v>4</v>
      </c>
      <c r="DQ414" s="5">
        <v>97</v>
      </c>
      <c r="DR414" s="5">
        <v>106</v>
      </c>
      <c r="DS414" s="5">
        <v>94</v>
      </c>
      <c r="DT414" s="5">
        <v>3</v>
      </c>
      <c r="DU414" s="5">
        <v>4</v>
      </c>
      <c r="DV414" s="5">
        <v>6</v>
      </c>
      <c r="DW414" s="5"/>
      <c r="DX414" s="5"/>
      <c r="DY414" s="5">
        <v>21</v>
      </c>
      <c r="DZ414" s="5">
        <v>12</v>
      </c>
      <c r="EA414" s="5">
        <v>8</v>
      </c>
      <c r="EB414" s="5">
        <v>7</v>
      </c>
      <c r="EC414" s="5">
        <v>2</v>
      </c>
      <c r="ED414" s="5">
        <v>5</v>
      </c>
      <c r="EE414" s="5"/>
      <c r="EF414" s="5">
        <v>1</v>
      </c>
      <c r="EG414" s="5">
        <v>22</v>
      </c>
      <c r="EH414" s="5">
        <v>24</v>
      </c>
      <c r="EI414" s="5">
        <v>5</v>
      </c>
      <c r="EJ414" s="5">
        <v>17</v>
      </c>
      <c r="EK414" s="5"/>
      <c r="EL414" s="5">
        <v>2</v>
      </c>
      <c r="EM414" s="5"/>
      <c r="EN414" s="5"/>
      <c r="EO414" s="5">
        <v>21</v>
      </c>
      <c r="EP414" s="5">
        <v>11</v>
      </c>
      <c r="EQ414" s="5">
        <v>5</v>
      </c>
      <c r="ER414" s="5">
        <v>10</v>
      </c>
    </row>
    <row r="415" spans="1:148" ht="15" x14ac:dyDescent="0.25">
      <c r="A415" s="4" t="s">
        <v>846</v>
      </c>
      <c r="B415" t="s">
        <v>22</v>
      </c>
      <c r="C415" t="s">
        <v>23</v>
      </c>
      <c r="D415" t="s">
        <v>828</v>
      </c>
      <c r="E415" t="s">
        <v>446</v>
      </c>
      <c r="F415" t="s">
        <v>847</v>
      </c>
      <c r="G415" t="s">
        <v>27</v>
      </c>
      <c r="H415" s="5">
        <v>76.290000000000006</v>
      </c>
      <c r="I415" s="5">
        <v>1840</v>
      </c>
      <c r="J415" s="9">
        <f t="shared" si="126"/>
        <v>2.4456521739130435</v>
      </c>
      <c r="K415" s="9">
        <f t="shared" si="127"/>
        <v>-2.0380434782608696</v>
      </c>
      <c r="L415" s="10">
        <f t="shared" si="133"/>
        <v>0.17282608695652174</v>
      </c>
      <c r="M415" s="10">
        <f t="shared" si="134"/>
        <v>0.57336956521739135</v>
      </c>
      <c r="N415" s="10">
        <f t="shared" si="135"/>
        <v>0.25380434782608696</v>
      </c>
      <c r="O415" s="10">
        <f t="shared" si="136"/>
        <v>0.56316916488222701</v>
      </c>
      <c r="P415" s="11">
        <f t="shared" si="128"/>
        <v>37.989130434782609</v>
      </c>
      <c r="Q415" s="10">
        <f t="shared" si="129"/>
        <v>2.9383886255924172E-2</v>
      </c>
      <c r="R415" s="10">
        <f t="shared" si="137"/>
        <v>0.58064516129032262</v>
      </c>
      <c r="S415" s="10">
        <f t="shared" si="138"/>
        <v>0.35483870967741937</v>
      </c>
      <c r="T415" s="10">
        <f t="shared" si="139"/>
        <v>0.99411764705882355</v>
      </c>
      <c r="U415" s="11">
        <f t="shared" si="130"/>
        <v>84</v>
      </c>
      <c r="V415" s="11">
        <f t="shared" si="131"/>
        <v>51</v>
      </c>
      <c r="W415" s="11">
        <f t="shared" si="140"/>
        <v>318</v>
      </c>
      <c r="X415" s="9">
        <f t="shared" si="141"/>
        <v>0.54347826086956519</v>
      </c>
      <c r="Y415" s="9">
        <f t="shared" si="142"/>
        <v>0</v>
      </c>
      <c r="Z415" s="10">
        <f t="shared" si="143"/>
        <v>3.5087719298245612E-2</v>
      </c>
      <c r="AA415" s="10"/>
      <c r="AB415" s="11">
        <f t="shared" si="144"/>
        <v>243.90243902439025</v>
      </c>
      <c r="AC415" s="11">
        <f t="shared" si="145"/>
        <v>126.63043478260869</v>
      </c>
      <c r="AD415" s="11">
        <f t="shared" si="132"/>
        <v>13.586956521739131</v>
      </c>
      <c r="AE415" s="9">
        <f t="shared" si="146"/>
        <v>0.63742690058479534</v>
      </c>
      <c r="AF415" s="5">
        <v>66</v>
      </c>
      <c r="AG415" s="5">
        <v>41</v>
      </c>
      <c r="AH415" s="5">
        <v>143</v>
      </c>
      <c r="AI415" s="5">
        <v>13</v>
      </c>
      <c r="AJ415" s="5">
        <v>55</v>
      </c>
      <c r="AK415" s="5">
        <v>1055</v>
      </c>
      <c r="AL415" s="5">
        <v>467</v>
      </c>
      <c r="AM415" s="5">
        <v>20</v>
      </c>
      <c r="AN415" s="5">
        <v>15</v>
      </c>
      <c r="AO415" s="5"/>
      <c r="AP415" s="5">
        <v>3</v>
      </c>
      <c r="AQ415" s="5">
        <v>104</v>
      </c>
      <c r="AR415" s="5">
        <v>90</v>
      </c>
      <c r="AS415" s="5">
        <v>52</v>
      </c>
      <c r="AT415" s="5">
        <v>34</v>
      </c>
      <c r="AU415" s="5">
        <v>680</v>
      </c>
      <c r="AV415" s="5">
        <v>676</v>
      </c>
      <c r="AW415" s="5">
        <v>553</v>
      </c>
      <c r="AX415" s="5">
        <v>753</v>
      </c>
      <c r="AY415" s="5">
        <v>333</v>
      </c>
      <c r="AZ415" s="5"/>
      <c r="BA415" s="5">
        <v>1</v>
      </c>
      <c r="BB415" s="5"/>
      <c r="BC415" s="5">
        <v>1</v>
      </c>
      <c r="BD415" s="5"/>
      <c r="BE415" s="5">
        <v>11628</v>
      </c>
      <c r="BF415" s="5"/>
      <c r="BG415" s="5">
        <v>1</v>
      </c>
      <c r="BH415" s="5"/>
      <c r="BI415" s="5"/>
      <c r="BJ415" s="5">
        <v>12</v>
      </c>
      <c r="BK415" s="5">
        <v>12</v>
      </c>
      <c r="BL415" s="5"/>
      <c r="BM415" s="5"/>
      <c r="BN415" s="5">
        <v>3</v>
      </c>
      <c r="BO415" s="5"/>
      <c r="BP415" s="5">
        <v>41</v>
      </c>
      <c r="BQ415" s="5"/>
      <c r="BR415" s="5"/>
      <c r="BS415" s="5">
        <v>68</v>
      </c>
      <c r="BT415" s="5">
        <v>1</v>
      </c>
      <c r="BU415" s="5">
        <v>100</v>
      </c>
      <c r="BV415" s="5">
        <v>82</v>
      </c>
      <c r="BW415" s="5"/>
      <c r="BX415" s="5">
        <v>10</v>
      </c>
      <c r="BY415" s="5"/>
      <c r="BZ415" s="5">
        <v>1</v>
      </c>
      <c r="CA415" s="5">
        <v>171</v>
      </c>
      <c r="CB415" s="5"/>
      <c r="CC415" s="5">
        <v>16</v>
      </c>
      <c r="CD415" s="5">
        <v>59</v>
      </c>
      <c r="CE415" s="5">
        <v>82</v>
      </c>
      <c r="CF415" s="5">
        <v>89</v>
      </c>
      <c r="CG415" s="5">
        <v>19</v>
      </c>
      <c r="CH415" s="5">
        <v>109</v>
      </c>
      <c r="CI415" s="5">
        <v>1</v>
      </c>
      <c r="CJ415" s="5">
        <v>21</v>
      </c>
      <c r="CK415" s="5"/>
      <c r="CL415" s="5">
        <v>6</v>
      </c>
      <c r="CM415" s="5">
        <v>1</v>
      </c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>
        <v>2</v>
      </c>
      <c r="CZ415" s="5">
        <v>233</v>
      </c>
      <c r="DA415" s="5">
        <v>159</v>
      </c>
      <c r="DB415" s="5">
        <v>35</v>
      </c>
      <c r="DC415" s="5">
        <v>2610</v>
      </c>
      <c r="DD415" s="5"/>
      <c r="DE415" s="5">
        <v>27</v>
      </c>
      <c r="DF415" s="5">
        <v>25</v>
      </c>
      <c r="DG415" s="5">
        <v>31</v>
      </c>
      <c r="DH415" s="5">
        <v>18</v>
      </c>
      <c r="DI415" s="5"/>
      <c r="DJ415" s="5">
        <v>11</v>
      </c>
      <c r="DK415" s="5">
        <v>11</v>
      </c>
      <c r="DL415" s="5">
        <v>9</v>
      </c>
      <c r="DM415" s="5">
        <v>17</v>
      </c>
      <c r="DN415" s="5">
        <v>19</v>
      </c>
      <c r="DO415" s="5">
        <v>12</v>
      </c>
      <c r="DP415" s="5">
        <v>7</v>
      </c>
      <c r="DQ415" s="5">
        <v>699</v>
      </c>
      <c r="DR415" s="5">
        <v>735</v>
      </c>
      <c r="DS415" s="5">
        <v>668</v>
      </c>
      <c r="DT415" s="5">
        <v>33</v>
      </c>
      <c r="DU415" s="5">
        <v>17</v>
      </c>
      <c r="DV415" s="5">
        <v>22</v>
      </c>
      <c r="DW415" s="5"/>
      <c r="DX415" s="5">
        <v>3</v>
      </c>
      <c r="DY415" s="5">
        <v>74</v>
      </c>
      <c r="DZ415" s="5">
        <v>88</v>
      </c>
      <c r="EA415" s="5">
        <v>40</v>
      </c>
      <c r="EB415" s="5">
        <v>39</v>
      </c>
      <c r="EC415" s="5">
        <v>24</v>
      </c>
      <c r="ED415" s="5">
        <v>14</v>
      </c>
      <c r="EE415" s="5"/>
      <c r="EF415" s="5">
        <v>9</v>
      </c>
      <c r="EG415" s="5">
        <v>140</v>
      </c>
      <c r="EH415" s="5">
        <v>114</v>
      </c>
      <c r="EI415" s="5">
        <v>56</v>
      </c>
      <c r="EJ415" s="5">
        <v>77</v>
      </c>
      <c r="EK415" s="5">
        <v>23</v>
      </c>
      <c r="EL415" s="5">
        <v>15</v>
      </c>
      <c r="EM415" s="5"/>
      <c r="EN415" s="5">
        <v>3</v>
      </c>
      <c r="EO415" s="5">
        <v>113</v>
      </c>
      <c r="EP415" s="5">
        <v>105</v>
      </c>
      <c r="EQ415" s="5">
        <v>50</v>
      </c>
      <c r="ER415" s="5">
        <v>63</v>
      </c>
    </row>
    <row r="416" spans="1:148" ht="15" x14ac:dyDescent="0.25">
      <c r="A416" s="4" t="s">
        <v>848</v>
      </c>
      <c r="B416" t="s">
        <v>22</v>
      </c>
      <c r="C416" t="s">
        <v>23</v>
      </c>
      <c r="D416" t="s">
        <v>828</v>
      </c>
      <c r="E416" t="s">
        <v>446</v>
      </c>
      <c r="F416" t="s">
        <v>849</v>
      </c>
      <c r="G416" t="s">
        <v>44</v>
      </c>
      <c r="H416" s="5">
        <v>40.78</v>
      </c>
      <c r="I416" s="5">
        <v>2960</v>
      </c>
      <c r="J416" s="9">
        <f t="shared" si="126"/>
        <v>-0.5067567567567568</v>
      </c>
      <c r="K416" s="9">
        <f t="shared" si="127"/>
        <v>-3.7162162162162162</v>
      </c>
      <c r="L416" s="10">
        <f t="shared" si="133"/>
        <v>0.20202702702702702</v>
      </c>
      <c r="M416" s="10">
        <f t="shared" si="134"/>
        <v>0.5902027027027027</v>
      </c>
      <c r="N416" s="10">
        <f t="shared" si="135"/>
        <v>0.20777027027027026</v>
      </c>
      <c r="O416" s="10">
        <f t="shared" si="136"/>
        <v>0.82926829268292679</v>
      </c>
      <c r="P416" s="11">
        <f t="shared" si="128"/>
        <v>42.63513513513513</v>
      </c>
      <c r="Q416" s="10">
        <f t="shared" si="129"/>
        <v>1.7744705208929592E-2</v>
      </c>
      <c r="R416" s="10">
        <f t="shared" si="137"/>
        <v>0.22580645161290322</v>
      </c>
      <c r="S416" s="10">
        <f t="shared" si="138"/>
        <v>0.29032258064516131</v>
      </c>
      <c r="T416" s="10">
        <f t="shared" si="139"/>
        <v>1</v>
      </c>
      <c r="U416" s="11">
        <f t="shared" si="130"/>
        <v>102</v>
      </c>
      <c r="V416" s="11">
        <f t="shared" si="131"/>
        <v>78</v>
      </c>
      <c r="W416" s="11">
        <f t="shared" si="140"/>
        <v>598</v>
      </c>
      <c r="X416" s="9">
        <f t="shared" si="141"/>
        <v>0.33783783783783783</v>
      </c>
      <c r="Y416" s="9">
        <f t="shared" si="142"/>
        <v>0</v>
      </c>
      <c r="Z416" s="10">
        <f t="shared" si="143"/>
        <v>0</v>
      </c>
      <c r="AA416" s="10"/>
      <c r="AB416" s="11">
        <f t="shared" si="144"/>
        <v>91.743119266055047</v>
      </c>
      <c r="AC416" s="11">
        <f t="shared" si="145"/>
        <v>56.081081081081081</v>
      </c>
      <c r="AD416" s="11">
        <f t="shared" si="132"/>
        <v>7.4324324324324325</v>
      </c>
      <c r="AE416" s="9">
        <f t="shared" si="146"/>
        <v>0.3522012578616352</v>
      </c>
      <c r="AF416" s="5">
        <v>106</v>
      </c>
      <c r="AG416" s="5">
        <v>109</v>
      </c>
      <c r="AH416" s="5">
        <v>260</v>
      </c>
      <c r="AI416" s="5">
        <v>35</v>
      </c>
      <c r="AJ416" s="5">
        <v>88</v>
      </c>
      <c r="AK416" s="5">
        <v>1747</v>
      </c>
      <c r="AL416" s="5">
        <v>615</v>
      </c>
      <c r="AM416" s="5">
        <v>25</v>
      </c>
      <c r="AN416" s="5">
        <v>30</v>
      </c>
      <c r="AO416" s="5"/>
      <c r="AP416" s="5">
        <v>4</v>
      </c>
      <c r="AQ416" s="5">
        <v>233</v>
      </c>
      <c r="AR416" s="5">
        <v>188</v>
      </c>
      <c r="AS416" s="5">
        <v>131</v>
      </c>
      <c r="AT416" s="5">
        <v>81</v>
      </c>
      <c r="AU416" s="5">
        <v>959</v>
      </c>
      <c r="AV416" s="5">
        <v>959</v>
      </c>
      <c r="AW416" s="5">
        <v>802</v>
      </c>
      <c r="AX416" s="5">
        <v>1046</v>
      </c>
      <c r="AY416" s="5">
        <v>788</v>
      </c>
      <c r="AZ416" s="5">
        <v>1</v>
      </c>
      <c r="BA416" s="5">
        <v>1</v>
      </c>
      <c r="BB416" s="5"/>
      <c r="BC416" s="5">
        <v>1</v>
      </c>
      <c r="BD416" s="5"/>
      <c r="BE416" s="5">
        <v>12220</v>
      </c>
      <c r="BF416" s="5"/>
      <c r="BG416" s="5">
        <v>1</v>
      </c>
      <c r="BH416" s="5"/>
      <c r="BI416" s="5">
        <v>3</v>
      </c>
      <c r="BJ416" s="5"/>
      <c r="BK416" s="5"/>
      <c r="BL416" s="5">
        <v>19</v>
      </c>
      <c r="BM416" s="5">
        <v>19</v>
      </c>
      <c r="BN416" s="5"/>
      <c r="BO416" s="5"/>
      <c r="BP416" s="5">
        <v>33</v>
      </c>
      <c r="BQ416" s="5"/>
      <c r="BR416" s="5"/>
      <c r="BS416" s="5">
        <v>58</v>
      </c>
      <c r="BT416" s="5">
        <v>2</v>
      </c>
      <c r="BU416" s="5">
        <v>136</v>
      </c>
      <c r="BV416" s="5">
        <v>111</v>
      </c>
      <c r="BW416" s="5"/>
      <c r="BX416" s="5">
        <v>10</v>
      </c>
      <c r="BY416" s="5"/>
      <c r="BZ416" s="5">
        <v>4</v>
      </c>
      <c r="CA416" s="5">
        <v>318</v>
      </c>
      <c r="CB416" s="5"/>
      <c r="CC416" s="5">
        <v>30</v>
      </c>
      <c r="CD416" s="5">
        <v>182</v>
      </c>
      <c r="CE416" s="5">
        <v>156</v>
      </c>
      <c r="CF416" s="5">
        <v>162</v>
      </c>
      <c r="CG416" s="5">
        <v>41</v>
      </c>
      <c r="CH416" s="5">
        <v>112</v>
      </c>
      <c r="CI416" s="5">
        <v>1</v>
      </c>
      <c r="CJ416" s="5">
        <v>29</v>
      </c>
      <c r="CK416" s="5"/>
      <c r="CL416" s="5"/>
      <c r="CM416" s="5">
        <v>1</v>
      </c>
      <c r="CN416" s="5">
        <v>11</v>
      </c>
      <c r="CO416" s="5"/>
      <c r="CP416" s="5"/>
      <c r="CQ416" s="5"/>
      <c r="CR416" s="5">
        <v>79</v>
      </c>
      <c r="CS416" s="5"/>
      <c r="CT416" s="5"/>
      <c r="CU416" s="5"/>
      <c r="CV416" s="5"/>
      <c r="CW416" s="5"/>
      <c r="CX416" s="5"/>
      <c r="CY416" s="5">
        <v>1</v>
      </c>
      <c r="CZ416" s="5">
        <v>166</v>
      </c>
      <c r="DA416" s="5">
        <v>81</v>
      </c>
      <c r="DB416" s="5">
        <v>13</v>
      </c>
      <c r="DC416" s="5">
        <v>5650</v>
      </c>
      <c r="DD416" s="5">
        <v>1</v>
      </c>
      <c r="DE416" s="5">
        <v>26</v>
      </c>
      <c r="DF416" s="5">
        <v>22</v>
      </c>
      <c r="DG416" s="5">
        <v>31</v>
      </c>
      <c r="DH416" s="5">
        <v>7</v>
      </c>
      <c r="DI416" s="5">
        <v>1</v>
      </c>
      <c r="DJ416" s="5">
        <v>8</v>
      </c>
      <c r="DK416" s="5">
        <v>4</v>
      </c>
      <c r="DL416" s="5">
        <v>2</v>
      </c>
      <c r="DM416" s="5">
        <v>18</v>
      </c>
      <c r="DN416" s="5">
        <v>16</v>
      </c>
      <c r="DO416" s="5">
        <v>15</v>
      </c>
      <c r="DP416" s="5">
        <v>1</v>
      </c>
      <c r="DQ416" s="5">
        <v>1262</v>
      </c>
      <c r="DR416" s="5">
        <v>1366</v>
      </c>
      <c r="DS416" s="5">
        <v>1170</v>
      </c>
      <c r="DT416" s="5">
        <v>11</v>
      </c>
      <c r="DU416" s="5">
        <v>26</v>
      </c>
      <c r="DV416" s="5">
        <v>23</v>
      </c>
      <c r="DW416" s="5"/>
      <c r="DX416" s="5">
        <v>2</v>
      </c>
      <c r="DY416" s="5">
        <v>163</v>
      </c>
      <c r="DZ416" s="5">
        <v>192</v>
      </c>
      <c r="EA416" s="5">
        <v>79</v>
      </c>
      <c r="EB416" s="5">
        <v>85</v>
      </c>
      <c r="EC416" s="5">
        <v>27</v>
      </c>
      <c r="ED416" s="5">
        <v>21</v>
      </c>
      <c r="EE416" s="5"/>
      <c r="EF416" s="5">
        <v>4</v>
      </c>
      <c r="EG416" s="5">
        <v>233</v>
      </c>
      <c r="EH416" s="5">
        <v>200</v>
      </c>
      <c r="EI416" s="5">
        <v>89</v>
      </c>
      <c r="EJ416" s="5">
        <v>128</v>
      </c>
      <c r="EK416" s="5">
        <v>24</v>
      </c>
      <c r="EL416" s="5">
        <v>34</v>
      </c>
      <c r="EM416" s="5"/>
      <c r="EN416" s="5">
        <v>4</v>
      </c>
      <c r="EO416" s="5">
        <v>246</v>
      </c>
      <c r="EP416" s="5">
        <v>145</v>
      </c>
      <c r="EQ416" s="5">
        <v>88</v>
      </c>
      <c r="ER416" s="5">
        <v>137</v>
      </c>
    </row>
    <row r="417" spans="1:148" ht="15" x14ac:dyDescent="0.25">
      <c r="A417" s="4" t="s">
        <v>850</v>
      </c>
      <c r="B417" t="s">
        <v>22</v>
      </c>
      <c r="C417" t="s">
        <v>23</v>
      </c>
      <c r="D417" t="s">
        <v>828</v>
      </c>
      <c r="E417" t="s">
        <v>446</v>
      </c>
      <c r="F417" t="s">
        <v>851</v>
      </c>
      <c r="G417" t="s">
        <v>35</v>
      </c>
      <c r="H417" s="5">
        <v>14.64</v>
      </c>
      <c r="I417" s="5">
        <v>198</v>
      </c>
      <c r="J417" s="9">
        <f t="shared" si="126"/>
        <v>2.5252525252525251</v>
      </c>
      <c r="K417" s="9">
        <f t="shared" si="127"/>
        <v>-3.7878787878787876</v>
      </c>
      <c r="L417" s="10">
        <f t="shared" si="133"/>
        <v>0.16161616161616163</v>
      </c>
      <c r="M417" s="10">
        <f t="shared" si="134"/>
        <v>0.63636363636363635</v>
      </c>
      <c r="N417" s="10">
        <f t="shared" si="135"/>
        <v>0.20202020202020202</v>
      </c>
      <c r="O417" s="10">
        <f t="shared" si="136"/>
        <v>0.72499999999999998</v>
      </c>
      <c r="P417" s="11">
        <f t="shared" si="128"/>
        <v>36.868686868686872</v>
      </c>
      <c r="Q417" s="10">
        <f t="shared" si="129"/>
        <v>7.9365079365079361E-3</v>
      </c>
      <c r="R417" s="10">
        <f t="shared" si="137"/>
        <v>0</v>
      </c>
      <c r="S417" s="10">
        <f t="shared" si="138"/>
        <v>0</v>
      </c>
      <c r="T417" s="10">
        <f t="shared" si="139"/>
        <v>0.94318181818181823</v>
      </c>
      <c r="U417" s="11">
        <f t="shared" si="130"/>
        <v>12</v>
      </c>
      <c r="V417" s="11">
        <f t="shared" si="131"/>
        <v>9</v>
      </c>
      <c r="W417" s="11">
        <f t="shared" si="140"/>
        <v>32</v>
      </c>
      <c r="X417" s="9">
        <f t="shared" si="141"/>
        <v>0</v>
      </c>
      <c r="Y417" s="9">
        <f t="shared" si="142"/>
        <v>0</v>
      </c>
      <c r="Z417" s="10" t="e">
        <f t="shared" si="143"/>
        <v>#DIV/0!</v>
      </c>
      <c r="AA417" s="10"/>
      <c r="AB417" s="11">
        <f t="shared" si="144"/>
        <v>0</v>
      </c>
      <c r="AC417" s="11">
        <f t="shared" si="145"/>
        <v>404.04040404040404</v>
      </c>
      <c r="AD417" s="11">
        <f t="shared" si="132"/>
        <v>10.101010101010102</v>
      </c>
      <c r="AE417" s="9" t="e">
        <f t="shared" si="146"/>
        <v>#DIV/0!</v>
      </c>
      <c r="AF417" s="5">
        <v>7</v>
      </c>
      <c r="AG417" s="5">
        <v>9</v>
      </c>
      <c r="AH417" s="5">
        <v>12</v>
      </c>
      <c r="AI417" s="5">
        <v>1</v>
      </c>
      <c r="AJ417" s="5">
        <v>3</v>
      </c>
      <c r="AK417" s="5">
        <v>126</v>
      </c>
      <c r="AL417" s="5">
        <v>40</v>
      </c>
      <c r="AM417" s="5">
        <v>5</v>
      </c>
      <c r="AN417" s="5">
        <v>1</v>
      </c>
      <c r="AO417" s="5"/>
      <c r="AP417" s="5">
        <v>1</v>
      </c>
      <c r="AQ417" s="5">
        <v>11</v>
      </c>
      <c r="AR417" s="5">
        <v>17</v>
      </c>
      <c r="AS417" s="5">
        <v>6</v>
      </c>
      <c r="AT417" s="5">
        <v>9</v>
      </c>
      <c r="AU417" s="5">
        <v>88</v>
      </c>
      <c r="AV417" s="5">
        <v>83</v>
      </c>
      <c r="AW417" s="5">
        <v>48</v>
      </c>
      <c r="AX417" s="5">
        <v>150</v>
      </c>
      <c r="AY417" s="5">
        <v>44</v>
      </c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>
        <v>9</v>
      </c>
      <c r="BQ417" s="5"/>
      <c r="BR417" s="5"/>
      <c r="BS417" s="5">
        <v>3</v>
      </c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>
        <v>1</v>
      </c>
      <c r="CZ417" s="5">
        <v>80</v>
      </c>
      <c r="DA417" s="5">
        <v>10</v>
      </c>
      <c r="DB417" s="5">
        <v>22</v>
      </c>
      <c r="DC417" s="5">
        <v>977</v>
      </c>
      <c r="DD417" s="5"/>
      <c r="DE417" s="5">
        <v>3</v>
      </c>
      <c r="DF417" s="5">
        <v>2</v>
      </c>
      <c r="DG417" s="5">
        <v>1</v>
      </c>
      <c r="DH417" s="5"/>
      <c r="DI417" s="5"/>
      <c r="DJ417" s="5"/>
      <c r="DK417" s="5"/>
      <c r="DL417" s="5">
        <v>1</v>
      </c>
      <c r="DM417" s="5">
        <v>1</v>
      </c>
      <c r="DN417" s="5"/>
      <c r="DO417" s="5"/>
      <c r="DP417" s="5"/>
      <c r="DQ417" s="5">
        <v>73</v>
      </c>
      <c r="DR417" s="5">
        <v>76</v>
      </c>
      <c r="DS417" s="5">
        <v>72</v>
      </c>
      <c r="DT417" s="5">
        <v>1</v>
      </c>
      <c r="DU417" s="5">
        <v>3</v>
      </c>
      <c r="DV417" s="5">
        <v>3</v>
      </c>
      <c r="DW417" s="5"/>
      <c r="DX417" s="5"/>
      <c r="DY417" s="5">
        <v>12</v>
      </c>
      <c r="DZ417" s="5">
        <v>14</v>
      </c>
      <c r="EA417" s="5">
        <v>5</v>
      </c>
      <c r="EB417" s="5">
        <v>6</v>
      </c>
      <c r="EC417" s="5">
        <v>1</v>
      </c>
      <c r="ED417" s="5">
        <v>1</v>
      </c>
      <c r="EE417" s="5"/>
      <c r="EF417" s="5"/>
      <c r="EG417" s="5">
        <v>16</v>
      </c>
      <c r="EH417" s="5">
        <v>11</v>
      </c>
      <c r="EI417" s="5">
        <v>8</v>
      </c>
      <c r="EJ417" s="5">
        <v>7</v>
      </c>
      <c r="EK417" s="5">
        <v>3</v>
      </c>
      <c r="EL417" s="5">
        <v>5</v>
      </c>
      <c r="EM417" s="5"/>
      <c r="EN417" s="5"/>
      <c r="EO417" s="5">
        <v>11</v>
      </c>
      <c r="EP417" s="5">
        <v>16</v>
      </c>
      <c r="EQ417" s="5">
        <v>2</v>
      </c>
      <c r="ER417" s="5">
        <v>2</v>
      </c>
    </row>
    <row r="418" spans="1:148" ht="15" x14ac:dyDescent="0.25">
      <c r="A418" s="4" t="s">
        <v>852</v>
      </c>
      <c r="B418" t="s">
        <v>22</v>
      </c>
      <c r="C418" t="s">
        <v>23</v>
      </c>
      <c r="D418" t="s">
        <v>828</v>
      </c>
      <c r="E418" t="s">
        <v>446</v>
      </c>
      <c r="F418" t="s">
        <v>853</v>
      </c>
      <c r="G418" t="s">
        <v>49</v>
      </c>
      <c r="H418" s="5">
        <v>10.28</v>
      </c>
      <c r="I418" s="5">
        <v>529</v>
      </c>
      <c r="J418" s="9">
        <f t="shared" si="126"/>
        <v>0</v>
      </c>
      <c r="K418" s="9">
        <f t="shared" si="127"/>
        <v>-17.013232514177695</v>
      </c>
      <c r="L418" s="10">
        <f t="shared" si="133"/>
        <v>0.20982986767485823</v>
      </c>
      <c r="M418" s="10">
        <f t="shared" si="134"/>
        <v>0.61247637051039694</v>
      </c>
      <c r="N418" s="10">
        <f t="shared" si="135"/>
        <v>0.17769376181474481</v>
      </c>
      <c r="O418" s="10">
        <f t="shared" si="136"/>
        <v>1</v>
      </c>
      <c r="P418" s="11">
        <f t="shared" si="128"/>
        <v>38.18525519848771</v>
      </c>
      <c r="Q418" s="10">
        <f t="shared" si="129"/>
        <v>1.8518518518518517E-2</v>
      </c>
      <c r="R418" s="10">
        <f t="shared" si="137"/>
        <v>0.33333333333333331</v>
      </c>
      <c r="S418" s="10">
        <f t="shared" si="138"/>
        <v>0.16666666666666666</v>
      </c>
      <c r="T418" s="10">
        <f t="shared" si="139"/>
        <v>0.83798882681564246</v>
      </c>
      <c r="U418" s="11">
        <f t="shared" si="130"/>
        <v>23</v>
      </c>
      <c r="V418" s="11">
        <f t="shared" si="131"/>
        <v>19</v>
      </c>
      <c r="W418" s="11">
        <f t="shared" si="140"/>
        <v>111</v>
      </c>
      <c r="X418" s="9">
        <f t="shared" si="141"/>
        <v>0</v>
      </c>
      <c r="Y418" s="9">
        <f t="shared" si="142"/>
        <v>0</v>
      </c>
      <c r="Z418" s="10" t="e">
        <f t="shared" si="143"/>
        <v>#DIV/0!</v>
      </c>
      <c r="AA418" s="10"/>
      <c r="AB418" s="11">
        <f t="shared" si="144"/>
        <v>0</v>
      </c>
      <c r="AC418" s="11">
        <f t="shared" si="145"/>
        <v>272.21172022684311</v>
      </c>
      <c r="AD418" s="11">
        <f t="shared" si="132"/>
        <v>9.4517958412098295</v>
      </c>
      <c r="AE418" s="9" t="e">
        <f t="shared" si="146"/>
        <v>#DIV/0!</v>
      </c>
      <c r="AF418" s="5">
        <v>12</v>
      </c>
      <c r="AG418" s="5">
        <v>25</v>
      </c>
      <c r="AH418" s="5">
        <v>56</v>
      </c>
      <c r="AI418" s="5">
        <v>1</v>
      </c>
      <c r="AJ418" s="5">
        <v>17</v>
      </c>
      <c r="AK418" s="5">
        <v>324</v>
      </c>
      <c r="AL418" s="5">
        <v>94</v>
      </c>
      <c r="AM418" s="5">
        <v>3</v>
      </c>
      <c r="AN418" s="5">
        <v>4</v>
      </c>
      <c r="AO418" s="5"/>
      <c r="AP418" s="5"/>
      <c r="AQ418" s="5">
        <v>37</v>
      </c>
      <c r="AR418" s="5">
        <v>35</v>
      </c>
      <c r="AS418" s="5">
        <v>17</v>
      </c>
      <c r="AT418" s="5">
        <v>11</v>
      </c>
      <c r="AU418" s="5">
        <v>179</v>
      </c>
      <c r="AV418" s="5">
        <v>150</v>
      </c>
      <c r="AW418" s="5">
        <v>141</v>
      </c>
      <c r="AX418" s="5">
        <v>349</v>
      </c>
      <c r="AY418" s="5">
        <v>134</v>
      </c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>
        <v>6</v>
      </c>
      <c r="BO418" s="5"/>
      <c r="BP418" s="5">
        <v>7</v>
      </c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>
        <v>1</v>
      </c>
      <c r="CZ418" s="5">
        <v>144</v>
      </c>
      <c r="DA418" s="5">
        <v>103</v>
      </c>
      <c r="DB418" s="5">
        <v>95</v>
      </c>
      <c r="DC418" s="5">
        <v>3027</v>
      </c>
      <c r="DD418" s="5"/>
      <c r="DE418" s="5">
        <v>5</v>
      </c>
      <c r="DF418" s="5">
        <v>5</v>
      </c>
      <c r="DG418" s="5">
        <v>6</v>
      </c>
      <c r="DH418" s="5">
        <v>2</v>
      </c>
      <c r="DI418" s="5"/>
      <c r="DJ418" s="5">
        <v>1</v>
      </c>
      <c r="DK418" s="5">
        <v>1</v>
      </c>
      <c r="DL418" s="5">
        <v>2</v>
      </c>
      <c r="DM418" s="5">
        <v>9</v>
      </c>
      <c r="DN418" s="5">
        <v>4</v>
      </c>
      <c r="DO418" s="5">
        <v>4</v>
      </c>
      <c r="DP418" s="5"/>
      <c r="DQ418" s="5">
        <v>202</v>
      </c>
      <c r="DR418" s="5">
        <v>216</v>
      </c>
      <c r="DS418" s="5">
        <v>194</v>
      </c>
      <c r="DT418" s="5">
        <v>8.5</v>
      </c>
      <c r="DU418" s="5">
        <v>8</v>
      </c>
      <c r="DV418" s="5">
        <v>5</v>
      </c>
      <c r="DW418" s="5"/>
      <c r="DX418" s="5">
        <v>1</v>
      </c>
      <c r="DY418" s="5">
        <v>50</v>
      </c>
      <c r="DZ418" s="5">
        <v>33</v>
      </c>
      <c r="EA418" s="5">
        <v>10</v>
      </c>
      <c r="EB418" s="5">
        <v>24</v>
      </c>
      <c r="EC418" s="5">
        <v>3</v>
      </c>
      <c r="ED418" s="5">
        <v>8</v>
      </c>
      <c r="EE418" s="5"/>
      <c r="EF418" s="5">
        <v>3</v>
      </c>
      <c r="EG418" s="5">
        <v>49</v>
      </c>
      <c r="EH418" s="5">
        <v>31</v>
      </c>
      <c r="EI418" s="5">
        <v>10</v>
      </c>
      <c r="EJ418" s="5">
        <v>24</v>
      </c>
      <c r="EK418" s="5">
        <v>9</v>
      </c>
      <c r="EL418" s="5">
        <v>6</v>
      </c>
      <c r="EM418" s="5"/>
      <c r="EN418" s="5"/>
      <c r="EO418" s="5">
        <v>58</v>
      </c>
      <c r="EP418" s="5">
        <v>34</v>
      </c>
      <c r="EQ418" s="5">
        <v>13</v>
      </c>
      <c r="ER418" s="5">
        <v>27</v>
      </c>
    </row>
    <row r="419" spans="1:148" ht="15" x14ac:dyDescent="0.25">
      <c r="A419" s="4" t="s">
        <v>854</v>
      </c>
      <c r="B419" t="s">
        <v>22</v>
      </c>
      <c r="C419" t="s">
        <v>23</v>
      </c>
      <c r="D419" t="s">
        <v>828</v>
      </c>
      <c r="E419" t="s">
        <v>446</v>
      </c>
      <c r="F419" t="s">
        <v>855</v>
      </c>
      <c r="G419" t="s">
        <v>44</v>
      </c>
      <c r="H419" s="5">
        <v>95.02</v>
      </c>
      <c r="I419" s="5">
        <v>2824</v>
      </c>
      <c r="J419" s="9">
        <f t="shared" si="126"/>
        <v>0.53116147308781869</v>
      </c>
      <c r="K419" s="9">
        <f t="shared" si="127"/>
        <v>-3.8066572237960341</v>
      </c>
      <c r="L419" s="10">
        <f t="shared" si="133"/>
        <v>0.19546742209631729</v>
      </c>
      <c r="M419" s="10">
        <f t="shared" si="134"/>
        <v>0.60694050991501414</v>
      </c>
      <c r="N419" s="10">
        <f t="shared" si="135"/>
        <v>0.19759206798866855</v>
      </c>
      <c r="O419" s="10">
        <f t="shared" si="136"/>
        <v>0.81003584229390679</v>
      </c>
      <c r="P419" s="11">
        <f t="shared" si="128"/>
        <v>34.915014164305951</v>
      </c>
      <c r="Q419" s="10">
        <f t="shared" si="129"/>
        <v>1.9253208868144692E-2</v>
      </c>
      <c r="R419" s="10">
        <f t="shared" si="137"/>
        <v>0.33333333333333331</v>
      </c>
      <c r="S419" s="10">
        <f t="shared" si="138"/>
        <v>0.45454545454545453</v>
      </c>
      <c r="T419" s="10">
        <f t="shared" si="139"/>
        <v>1</v>
      </c>
      <c r="U419" s="11">
        <f t="shared" si="130"/>
        <v>108</v>
      </c>
      <c r="V419" s="11">
        <f t="shared" si="131"/>
        <v>77</v>
      </c>
      <c r="W419" s="11">
        <f t="shared" si="140"/>
        <v>552</v>
      </c>
      <c r="X419" s="9">
        <f t="shared" si="141"/>
        <v>0.3541076487252125</v>
      </c>
      <c r="Y419" s="9">
        <f t="shared" si="142"/>
        <v>0</v>
      </c>
      <c r="Z419" s="10">
        <f t="shared" si="143"/>
        <v>1.4851485148514851E-2</v>
      </c>
      <c r="AA419" s="10"/>
      <c r="AB419" s="11">
        <f t="shared" si="144"/>
        <v>98.901098901098891</v>
      </c>
      <c r="AC419" s="11">
        <f t="shared" si="145"/>
        <v>99.858356940509921</v>
      </c>
      <c r="AD419" s="11">
        <f t="shared" si="132"/>
        <v>4.9575070821529748</v>
      </c>
      <c r="AE419" s="9">
        <f t="shared" si="146"/>
        <v>0.59405940594059403</v>
      </c>
      <c r="AF419" s="5">
        <v>69</v>
      </c>
      <c r="AG419" s="5">
        <v>91</v>
      </c>
      <c r="AH419" s="5">
        <v>256</v>
      </c>
      <c r="AI419" s="5">
        <v>36</v>
      </c>
      <c r="AJ419" s="5">
        <v>100</v>
      </c>
      <c r="AK419" s="5">
        <v>1714</v>
      </c>
      <c r="AL419" s="5">
        <v>558</v>
      </c>
      <c r="AM419" s="5">
        <v>28</v>
      </c>
      <c r="AN419" s="5">
        <v>25</v>
      </c>
      <c r="AO419" s="5"/>
      <c r="AP419" s="5">
        <v>9</v>
      </c>
      <c r="AQ419" s="5">
        <v>142</v>
      </c>
      <c r="AR419" s="5">
        <v>211</v>
      </c>
      <c r="AS419" s="5">
        <v>64</v>
      </c>
      <c r="AT419" s="5">
        <v>115</v>
      </c>
      <c r="AU419" s="5">
        <v>996</v>
      </c>
      <c r="AV419" s="5">
        <v>996</v>
      </c>
      <c r="AW419" s="5">
        <v>876</v>
      </c>
      <c r="AX419" s="5">
        <v>1024</v>
      </c>
      <c r="AY419" s="5">
        <v>470</v>
      </c>
      <c r="AZ419" s="5">
        <v>2</v>
      </c>
      <c r="BA419" s="5">
        <v>1</v>
      </c>
      <c r="BB419" s="5"/>
      <c r="BC419" s="5">
        <v>1</v>
      </c>
      <c r="BD419" s="5"/>
      <c r="BE419" s="5">
        <v>14395</v>
      </c>
      <c r="BF419" s="5"/>
      <c r="BG419" s="5">
        <v>2</v>
      </c>
      <c r="BH419" s="5"/>
      <c r="BI419" s="5"/>
      <c r="BJ419" s="5"/>
      <c r="BK419" s="5"/>
      <c r="BL419" s="5"/>
      <c r="BM419" s="5"/>
      <c r="BN419" s="5">
        <v>39</v>
      </c>
      <c r="BO419" s="5"/>
      <c r="BP419" s="5">
        <v>14</v>
      </c>
      <c r="BQ419" s="5"/>
      <c r="BR419" s="5"/>
      <c r="BS419" s="5">
        <v>52</v>
      </c>
      <c r="BT419" s="5">
        <v>2</v>
      </c>
      <c r="BU419" s="5">
        <v>115</v>
      </c>
      <c r="BV419" s="5">
        <v>95</v>
      </c>
      <c r="BW419" s="5">
        <v>7</v>
      </c>
      <c r="BX419" s="5">
        <v>9</v>
      </c>
      <c r="BY419" s="5"/>
      <c r="BZ419" s="5">
        <v>1</v>
      </c>
      <c r="CA419" s="5">
        <v>202</v>
      </c>
      <c r="CB419" s="5"/>
      <c r="CC419" s="5">
        <v>26</v>
      </c>
      <c r="CD419" s="5">
        <v>13</v>
      </c>
      <c r="CE419" s="5">
        <v>92</v>
      </c>
      <c r="CF419" s="5">
        <v>110</v>
      </c>
      <c r="CG419" s="5">
        <v>16</v>
      </c>
      <c r="CH419" s="5">
        <v>120</v>
      </c>
      <c r="CI419" s="5">
        <v>1</v>
      </c>
      <c r="CJ419" s="5">
        <v>32</v>
      </c>
      <c r="CK419" s="5"/>
      <c r="CL419" s="5">
        <v>3</v>
      </c>
      <c r="CM419" s="5">
        <v>1</v>
      </c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>
        <v>1</v>
      </c>
      <c r="CZ419" s="5">
        <v>282</v>
      </c>
      <c r="DA419" s="5">
        <v>88</v>
      </c>
      <c r="DB419" s="5">
        <v>7</v>
      </c>
      <c r="DC419" s="5">
        <v>900</v>
      </c>
      <c r="DD419" s="5">
        <v>1</v>
      </c>
      <c r="DE419" s="5">
        <v>17</v>
      </c>
      <c r="DF419" s="5">
        <v>14</v>
      </c>
      <c r="DG419" s="5">
        <v>33</v>
      </c>
      <c r="DH419" s="5">
        <v>11</v>
      </c>
      <c r="DI419" s="5">
        <v>5</v>
      </c>
      <c r="DJ419" s="5">
        <v>10</v>
      </c>
      <c r="DK419" s="5">
        <v>4</v>
      </c>
      <c r="DL419" s="5">
        <v>17</v>
      </c>
      <c r="DM419" s="5">
        <v>27</v>
      </c>
      <c r="DN419" s="5">
        <v>20</v>
      </c>
      <c r="DO419" s="5">
        <v>12</v>
      </c>
      <c r="DP419" s="5">
        <v>8</v>
      </c>
      <c r="DQ419" s="5">
        <v>986</v>
      </c>
      <c r="DR419" s="5">
        <v>1033</v>
      </c>
      <c r="DS419" s="5">
        <v>940</v>
      </c>
      <c r="DT419" s="5">
        <v>77.5</v>
      </c>
      <c r="DU419" s="5">
        <v>34</v>
      </c>
      <c r="DV419" s="5">
        <v>29</v>
      </c>
      <c r="DW419" s="5"/>
      <c r="DX419" s="5">
        <v>11</v>
      </c>
      <c r="DY419" s="5">
        <v>140</v>
      </c>
      <c r="DZ419" s="5">
        <v>121</v>
      </c>
      <c r="EA419" s="5">
        <v>48</v>
      </c>
      <c r="EB419" s="5">
        <v>60</v>
      </c>
      <c r="EC419" s="5">
        <v>25</v>
      </c>
      <c r="ED419" s="5">
        <v>19</v>
      </c>
      <c r="EE419" s="5"/>
      <c r="EF419" s="5">
        <v>7</v>
      </c>
      <c r="EG419" s="5">
        <v>193</v>
      </c>
      <c r="EH419" s="5">
        <v>184</v>
      </c>
      <c r="EI419" s="5">
        <v>75</v>
      </c>
      <c r="EJ419" s="5">
        <v>79</v>
      </c>
      <c r="EK419" s="5">
        <v>21</v>
      </c>
      <c r="EL419" s="5">
        <v>29</v>
      </c>
      <c r="EM419" s="5"/>
      <c r="EN419" s="5">
        <v>9</v>
      </c>
      <c r="EO419" s="5">
        <v>174</v>
      </c>
      <c r="EP419" s="5">
        <v>210</v>
      </c>
      <c r="EQ419" s="5">
        <v>97</v>
      </c>
      <c r="ER419" s="5">
        <v>73</v>
      </c>
    </row>
    <row r="420" spans="1:148" ht="15" x14ac:dyDescent="0.25">
      <c r="A420" s="4" t="s">
        <v>856</v>
      </c>
      <c r="B420" t="s">
        <v>22</v>
      </c>
      <c r="C420" t="s">
        <v>23</v>
      </c>
      <c r="D420" t="s">
        <v>828</v>
      </c>
      <c r="E420" t="s">
        <v>446</v>
      </c>
      <c r="F420" t="s">
        <v>857</v>
      </c>
      <c r="G420" t="s">
        <v>27</v>
      </c>
      <c r="H420" s="5">
        <v>22.38</v>
      </c>
      <c r="I420" s="5">
        <v>2080</v>
      </c>
      <c r="J420" s="9">
        <f t="shared" si="126"/>
        <v>-2.0432692307692308</v>
      </c>
      <c r="K420" s="9">
        <f t="shared" si="127"/>
        <v>-6.0096153846153841</v>
      </c>
      <c r="L420" s="10">
        <f t="shared" si="133"/>
        <v>0.19663461538461538</v>
      </c>
      <c r="M420" s="10">
        <f t="shared" si="134"/>
        <v>0.59182692307692308</v>
      </c>
      <c r="N420" s="10">
        <f t="shared" si="135"/>
        <v>0.21153846153846154</v>
      </c>
      <c r="O420" s="10">
        <f t="shared" si="136"/>
        <v>0.78181818181818186</v>
      </c>
      <c r="P420" s="11">
        <f t="shared" si="128"/>
        <v>38.46153846153846</v>
      </c>
      <c r="Q420" s="10">
        <f t="shared" si="129"/>
        <v>2.1121039805036556E-2</v>
      </c>
      <c r="R420" s="10">
        <f t="shared" si="137"/>
        <v>0.23076923076923078</v>
      </c>
      <c r="S420" s="10">
        <f t="shared" si="138"/>
        <v>0.46153846153846156</v>
      </c>
      <c r="T420" s="10">
        <f t="shared" si="139"/>
        <v>1</v>
      </c>
      <c r="U420" s="11">
        <f t="shared" si="130"/>
        <v>74</v>
      </c>
      <c r="V420" s="11">
        <f t="shared" si="131"/>
        <v>69</v>
      </c>
      <c r="W420" s="11">
        <f t="shared" si="140"/>
        <v>409</v>
      </c>
      <c r="X420" s="9">
        <f t="shared" si="141"/>
        <v>0.48076923076923078</v>
      </c>
      <c r="Y420" s="9">
        <f t="shared" si="142"/>
        <v>0</v>
      </c>
      <c r="Z420" s="10">
        <f t="shared" si="143"/>
        <v>0</v>
      </c>
      <c r="AA420" s="10"/>
      <c r="AB420" s="11">
        <f t="shared" si="144"/>
        <v>98.591549295774641</v>
      </c>
      <c r="AC420" s="11">
        <f t="shared" si="145"/>
        <v>175</v>
      </c>
      <c r="AD420" s="11">
        <f t="shared" si="132"/>
        <v>3.3653846153846154</v>
      </c>
      <c r="AE420" s="9">
        <f t="shared" si="146"/>
        <v>1</v>
      </c>
      <c r="AF420" s="5">
        <v>69</v>
      </c>
      <c r="AG420" s="5">
        <v>71</v>
      </c>
      <c r="AH420" s="5">
        <v>179</v>
      </c>
      <c r="AI420" s="5">
        <v>25</v>
      </c>
      <c r="AJ420" s="5">
        <v>65</v>
      </c>
      <c r="AK420" s="5">
        <v>1231</v>
      </c>
      <c r="AL420" s="5">
        <v>440</v>
      </c>
      <c r="AM420" s="5">
        <v>12</v>
      </c>
      <c r="AN420" s="5">
        <v>22</v>
      </c>
      <c r="AO420" s="5"/>
      <c r="AP420" s="5">
        <v>3</v>
      </c>
      <c r="AQ420" s="5">
        <v>181</v>
      </c>
      <c r="AR420" s="5">
        <v>176</v>
      </c>
      <c r="AS420" s="5">
        <v>82</v>
      </c>
      <c r="AT420" s="5">
        <v>94</v>
      </c>
      <c r="AU420" s="5">
        <v>688</v>
      </c>
      <c r="AV420" s="5">
        <v>688</v>
      </c>
      <c r="AW420" s="5">
        <v>232</v>
      </c>
      <c r="AX420" s="5">
        <v>924</v>
      </c>
      <c r="AY420" s="5">
        <v>504</v>
      </c>
      <c r="AZ420" s="5">
        <v>4</v>
      </c>
      <c r="BA420" s="5">
        <v>1</v>
      </c>
      <c r="BB420" s="5"/>
      <c r="BC420" s="5">
        <v>1</v>
      </c>
      <c r="BD420" s="5"/>
      <c r="BE420" s="5">
        <v>12642</v>
      </c>
      <c r="BF420" s="5"/>
      <c r="BG420" s="5">
        <v>1</v>
      </c>
      <c r="BH420" s="5"/>
      <c r="BI420" s="5">
        <v>3</v>
      </c>
      <c r="BJ420" s="5"/>
      <c r="BK420" s="5"/>
      <c r="BL420" s="5">
        <v>31</v>
      </c>
      <c r="BM420" s="5">
        <v>19</v>
      </c>
      <c r="BN420" s="5">
        <v>11</v>
      </c>
      <c r="BO420" s="5"/>
      <c r="BP420" s="5">
        <v>13</v>
      </c>
      <c r="BQ420" s="5">
        <v>1</v>
      </c>
      <c r="BR420" s="5">
        <v>25</v>
      </c>
      <c r="BS420" s="5">
        <v>30</v>
      </c>
      <c r="BT420" s="5">
        <v>1</v>
      </c>
      <c r="BU420" s="5">
        <v>85</v>
      </c>
      <c r="BV420" s="5">
        <v>70</v>
      </c>
      <c r="BW420" s="5">
        <v>2</v>
      </c>
      <c r="BX420" s="5">
        <v>7</v>
      </c>
      <c r="BY420" s="5"/>
      <c r="BZ420" s="5">
        <v>1</v>
      </c>
      <c r="CA420" s="5">
        <v>109</v>
      </c>
      <c r="CB420" s="5"/>
      <c r="CC420" s="5">
        <v>17</v>
      </c>
      <c r="CD420" s="5">
        <v>29</v>
      </c>
      <c r="CE420" s="5">
        <v>58</v>
      </c>
      <c r="CF420" s="5">
        <v>51</v>
      </c>
      <c r="CG420" s="5">
        <v>32</v>
      </c>
      <c r="CH420" s="5">
        <v>109</v>
      </c>
      <c r="CI420" s="5">
        <v>1</v>
      </c>
      <c r="CJ420" s="5">
        <v>16</v>
      </c>
      <c r="CK420" s="5"/>
      <c r="CL420" s="5"/>
      <c r="CM420" s="5">
        <v>1</v>
      </c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>
        <v>1</v>
      </c>
      <c r="CZ420" s="5">
        <v>364</v>
      </c>
      <c r="DA420" s="5">
        <v>107</v>
      </c>
      <c r="DB420" s="5">
        <v>39</v>
      </c>
      <c r="DC420" s="5">
        <v>1050</v>
      </c>
      <c r="DD420" s="5"/>
      <c r="DE420" s="5">
        <v>9</v>
      </c>
      <c r="DF420" s="5">
        <v>7</v>
      </c>
      <c r="DG420" s="5">
        <v>26</v>
      </c>
      <c r="DH420" s="5">
        <v>6</v>
      </c>
      <c r="DI420" s="5">
        <v>2</v>
      </c>
      <c r="DJ420" s="5">
        <v>10</v>
      </c>
      <c r="DK420" s="5">
        <v>3</v>
      </c>
      <c r="DL420" s="5">
        <v>12</v>
      </c>
      <c r="DM420" s="5">
        <v>19</v>
      </c>
      <c r="DN420" s="5">
        <v>17</v>
      </c>
      <c r="DO420" s="5">
        <v>13</v>
      </c>
      <c r="DP420" s="5">
        <v>4</v>
      </c>
      <c r="DQ420" s="5">
        <v>800</v>
      </c>
      <c r="DR420" s="5">
        <v>867</v>
      </c>
      <c r="DS420" s="5">
        <v>775</v>
      </c>
      <c r="DT420" s="5">
        <v>49</v>
      </c>
      <c r="DU420" s="5">
        <v>17</v>
      </c>
      <c r="DV420" s="5">
        <v>16</v>
      </c>
      <c r="DW420" s="5"/>
      <c r="DX420" s="5">
        <v>4</v>
      </c>
      <c r="DY420" s="5">
        <v>197</v>
      </c>
      <c r="DZ420" s="5">
        <v>148</v>
      </c>
      <c r="EA420" s="5">
        <v>82</v>
      </c>
      <c r="EB420" s="5">
        <v>109</v>
      </c>
      <c r="EC420" s="5">
        <v>28</v>
      </c>
      <c r="ED420" s="5">
        <v>25</v>
      </c>
      <c r="EE420" s="5"/>
      <c r="EF420" s="5">
        <v>10</v>
      </c>
      <c r="EG420" s="5">
        <v>198</v>
      </c>
      <c r="EH420" s="5">
        <v>212</v>
      </c>
      <c r="EI420" s="5">
        <v>114</v>
      </c>
      <c r="EJ420" s="5">
        <v>107</v>
      </c>
      <c r="EK420" s="5">
        <v>17</v>
      </c>
      <c r="EL420" s="5">
        <v>28</v>
      </c>
      <c r="EM420" s="5"/>
      <c r="EN420" s="5">
        <v>6</v>
      </c>
      <c r="EO420" s="5">
        <v>222</v>
      </c>
      <c r="EP420" s="5">
        <v>174</v>
      </c>
      <c r="EQ420" s="5">
        <v>80</v>
      </c>
      <c r="ER420" s="5">
        <v>98</v>
      </c>
    </row>
    <row r="421" spans="1:148" ht="15" x14ac:dyDescent="0.25">
      <c r="A421" s="4" t="s">
        <v>858</v>
      </c>
      <c r="B421" t="s">
        <v>22</v>
      </c>
      <c r="C421" t="s">
        <v>23</v>
      </c>
      <c r="D421" t="s">
        <v>828</v>
      </c>
      <c r="E421" t="s">
        <v>446</v>
      </c>
      <c r="F421" t="s">
        <v>859</v>
      </c>
      <c r="G421" t="s">
        <v>27</v>
      </c>
      <c r="H421" s="5">
        <v>42.51</v>
      </c>
      <c r="I421" s="5">
        <v>1393</v>
      </c>
      <c r="J421" s="9">
        <f t="shared" si="126"/>
        <v>1.9741564967695622</v>
      </c>
      <c r="K421" s="9">
        <f t="shared" si="127"/>
        <v>-4.4867193108399137</v>
      </c>
      <c r="L421" s="10">
        <f t="shared" si="133"/>
        <v>0.20890165111270639</v>
      </c>
      <c r="M421" s="10">
        <f t="shared" si="134"/>
        <v>0.583632447954056</v>
      </c>
      <c r="N421" s="10">
        <f t="shared" si="135"/>
        <v>0.20746590093323761</v>
      </c>
      <c r="O421" s="10">
        <f t="shared" si="136"/>
        <v>0.88581314878892736</v>
      </c>
      <c r="P421" s="11">
        <f t="shared" si="128"/>
        <v>35.606604450825557</v>
      </c>
      <c r="Q421" s="10">
        <f t="shared" si="129"/>
        <v>7.3800738007380072E-3</v>
      </c>
      <c r="R421" s="10">
        <f t="shared" si="137"/>
        <v>0.16666666666666666</v>
      </c>
      <c r="S421" s="10">
        <f t="shared" si="138"/>
        <v>0.16666666666666666</v>
      </c>
      <c r="T421" s="10">
        <f t="shared" si="139"/>
        <v>1</v>
      </c>
      <c r="U421" s="11">
        <f t="shared" si="130"/>
        <v>56</v>
      </c>
      <c r="V421" s="11">
        <f t="shared" si="131"/>
        <v>33</v>
      </c>
      <c r="W421" s="11">
        <f t="shared" si="140"/>
        <v>291</v>
      </c>
      <c r="X421" s="9">
        <f t="shared" si="141"/>
        <v>0.7178750897343863</v>
      </c>
      <c r="Y421" s="9">
        <f t="shared" si="142"/>
        <v>0</v>
      </c>
      <c r="Z421" s="10">
        <f t="shared" si="143"/>
        <v>8.6206896551724137E-3</v>
      </c>
      <c r="AA421" s="10"/>
      <c r="AB421" s="11">
        <f t="shared" si="144"/>
        <v>137.25490196078434</v>
      </c>
      <c r="AC421" s="11">
        <f t="shared" si="145"/>
        <v>480.9763101220388</v>
      </c>
      <c r="AD421" s="11">
        <f t="shared" si="132"/>
        <v>9.3323761665470215</v>
      </c>
      <c r="AE421" s="9">
        <f t="shared" si="146"/>
        <v>0.47413793103448276</v>
      </c>
      <c r="AF421" s="5">
        <v>45</v>
      </c>
      <c r="AG421" s="5">
        <v>51</v>
      </c>
      <c r="AH421" s="5">
        <v>152</v>
      </c>
      <c r="AI421" s="5">
        <v>8</v>
      </c>
      <c r="AJ421" s="5">
        <v>35</v>
      </c>
      <c r="AK421" s="5">
        <v>813</v>
      </c>
      <c r="AL421" s="5">
        <v>289</v>
      </c>
      <c r="AM421" s="5">
        <v>14</v>
      </c>
      <c r="AN421" s="5">
        <v>12</v>
      </c>
      <c r="AO421" s="5"/>
      <c r="AP421" s="5">
        <v>3</v>
      </c>
      <c r="AQ421" s="5">
        <v>82</v>
      </c>
      <c r="AR421" s="5">
        <v>97</v>
      </c>
      <c r="AS421" s="5">
        <v>32</v>
      </c>
      <c r="AT421" s="5">
        <v>52</v>
      </c>
      <c r="AU421" s="5">
        <v>469</v>
      </c>
      <c r="AV421" s="5">
        <v>469</v>
      </c>
      <c r="AW421" s="5">
        <v>372</v>
      </c>
      <c r="AX421" s="5">
        <v>526</v>
      </c>
      <c r="AY421" s="5">
        <v>255</v>
      </c>
      <c r="AZ421" s="5"/>
      <c r="BA421" s="5">
        <v>1</v>
      </c>
      <c r="BB421" s="5"/>
      <c r="BC421" s="5">
        <v>1</v>
      </c>
      <c r="BD421" s="5"/>
      <c r="BE421" s="5">
        <v>9642</v>
      </c>
      <c r="BF421" s="5"/>
      <c r="BG421" s="5">
        <v>1</v>
      </c>
      <c r="BH421" s="5"/>
      <c r="BI421" s="5"/>
      <c r="BJ421" s="5">
        <v>12</v>
      </c>
      <c r="BK421" s="5">
        <v>13</v>
      </c>
      <c r="BL421" s="5"/>
      <c r="BM421" s="5"/>
      <c r="BN421" s="5">
        <v>9</v>
      </c>
      <c r="BO421" s="5"/>
      <c r="BP421" s="5">
        <v>5</v>
      </c>
      <c r="BQ421" s="5"/>
      <c r="BR421" s="5"/>
      <c r="BS421" s="5">
        <v>46</v>
      </c>
      <c r="BT421" s="5">
        <v>1</v>
      </c>
      <c r="BU421" s="5">
        <v>80</v>
      </c>
      <c r="BV421" s="5">
        <v>74</v>
      </c>
      <c r="BW421" s="5"/>
      <c r="BX421" s="5">
        <v>7</v>
      </c>
      <c r="BY421" s="5"/>
      <c r="BZ421" s="5">
        <v>1</v>
      </c>
      <c r="CA421" s="5">
        <v>116</v>
      </c>
      <c r="CB421" s="5"/>
      <c r="CC421" s="5">
        <v>14</v>
      </c>
      <c r="CD421" s="5">
        <v>19</v>
      </c>
      <c r="CE421" s="5">
        <v>69</v>
      </c>
      <c r="CF421" s="5">
        <v>47</v>
      </c>
      <c r="CG421" s="5">
        <v>28</v>
      </c>
      <c r="CH421" s="5">
        <v>55</v>
      </c>
      <c r="CI421" s="5">
        <v>1</v>
      </c>
      <c r="CJ421" s="5">
        <v>12</v>
      </c>
      <c r="CK421" s="5"/>
      <c r="CL421" s="5">
        <v>1</v>
      </c>
      <c r="CM421" s="5">
        <v>1</v>
      </c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>
        <v>7</v>
      </c>
      <c r="CZ421" s="5">
        <v>670</v>
      </c>
      <c r="DA421" s="5">
        <v>270</v>
      </c>
      <c r="DB421" s="5">
        <v>24</v>
      </c>
      <c r="DC421" s="5">
        <v>1350</v>
      </c>
      <c r="DD421" s="5">
        <v>1</v>
      </c>
      <c r="DE421" s="5">
        <v>15</v>
      </c>
      <c r="DF421" s="5">
        <v>13</v>
      </c>
      <c r="DG421" s="5">
        <v>6</v>
      </c>
      <c r="DH421" s="5">
        <v>1</v>
      </c>
      <c r="DI421" s="5"/>
      <c r="DJ421" s="5">
        <v>1</v>
      </c>
      <c r="DK421" s="5"/>
      <c r="DL421" s="5">
        <v>7</v>
      </c>
      <c r="DM421" s="5">
        <v>9</v>
      </c>
      <c r="DN421" s="5">
        <v>3</v>
      </c>
      <c r="DO421" s="5">
        <v>3</v>
      </c>
      <c r="DP421" s="5"/>
      <c r="DQ421" s="5">
        <v>496</v>
      </c>
      <c r="DR421" s="5">
        <v>521</v>
      </c>
      <c r="DS421" s="5">
        <v>485</v>
      </c>
      <c r="DT421" s="5">
        <v>12</v>
      </c>
      <c r="DU421" s="5">
        <v>12</v>
      </c>
      <c r="DV421" s="5">
        <v>9</v>
      </c>
      <c r="DW421" s="5"/>
      <c r="DX421" s="5">
        <v>4</v>
      </c>
      <c r="DY421" s="5">
        <v>77</v>
      </c>
      <c r="DZ421" s="5">
        <v>87</v>
      </c>
      <c r="EA421" s="5">
        <v>26</v>
      </c>
      <c r="EB421" s="5">
        <v>33</v>
      </c>
      <c r="EC421" s="5">
        <v>16</v>
      </c>
      <c r="ED421" s="5">
        <v>10</v>
      </c>
      <c r="EE421" s="5"/>
      <c r="EF421" s="5">
        <v>4</v>
      </c>
      <c r="EG421" s="5">
        <v>87</v>
      </c>
      <c r="EH421" s="5">
        <v>86</v>
      </c>
      <c r="EI421" s="5">
        <v>49</v>
      </c>
      <c r="EJ421" s="5">
        <v>53</v>
      </c>
      <c r="EK421" s="5">
        <v>14</v>
      </c>
      <c r="EL421" s="5">
        <v>14</v>
      </c>
      <c r="EM421" s="5"/>
      <c r="EN421" s="5">
        <v>2</v>
      </c>
      <c r="EO421" s="5">
        <v>62</v>
      </c>
      <c r="EP421" s="5">
        <v>72</v>
      </c>
      <c r="EQ421" s="5">
        <v>35</v>
      </c>
      <c r="ER421" s="5">
        <v>29</v>
      </c>
    </row>
    <row r="422" spans="1:148" ht="15" x14ac:dyDescent="0.25">
      <c r="A422" s="4" t="s">
        <v>860</v>
      </c>
      <c r="B422" t="s">
        <v>29</v>
      </c>
      <c r="C422" t="s">
        <v>77</v>
      </c>
      <c r="D422" t="s">
        <v>828</v>
      </c>
      <c r="E422" t="s">
        <v>446</v>
      </c>
      <c r="F422" t="s">
        <v>861</v>
      </c>
      <c r="G422" t="s">
        <v>260</v>
      </c>
      <c r="H422" s="5">
        <v>126.9</v>
      </c>
      <c r="I422" s="5">
        <v>55936</v>
      </c>
      <c r="J422" s="9">
        <f t="shared" si="126"/>
        <v>-2.0603904462242562</v>
      </c>
      <c r="K422" s="9">
        <f t="shared" si="127"/>
        <v>2.0782680205949657</v>
      </c>
      <c r="L422" s="10">
        <f t="shared" si="133"/>
        <v>0.16259653890160183</v>
      </c>
      <c r="M422" s="10">
        <f t="shared" si="134"/>
        <v>0.55963958810068648</v>
      </c>
      <c r="N422" s="10">
        <f t="shared" si="135"/>
        <v>0.27776387299771166</v>
      </c>
      <c r="O422" s="10">
        <f t="shared" si="136"/>
        <v>0.49642788183046921</v>
      </c>
      <c r="P422" s="11">
        <f t="shared" si="128"/>
        <v>41.517090961098397</v>
      </c>
      <c r="Q422" s="10">
        <f t="shared" si="129"/>
        <v>2.1594684385382059E-2</v>
      </c>
      <c r="R422" s="10">
        <f t="shared" si="137"/>
        <v>0.3875739644970414</v>
      </c>
      <c r="S422" s="10">
        <f t="shared" si="138"/>
        <v>0.22781065088757396</v>
      </c>
      <c r="T422" s="10">
        <f t="shared" si="139"/>
        <v>0.94896219421793926</v>
      </c>
      <c r="U422" s="11">
        <f t="shared" si="130"/>
        <v>2150</v>
      </c>
      <c r="V422" s="11">
        <f t="shared" si="131"/>
        <v>1934</v>
      </c>
      <c r="W422" s="11">
        <f t="shared" si="140"/>
        <v>9095</v>
      </c>
      <c r="X422" s="9">
        <f t="shared" si="141"/>
        <v>0.53632723112128144</v>
      </c>
      <c r="Y422" s="9">
        <f t="shared" si="142"/>
        <v>1.5393073117097307</v>
      </c>
      <c r="Z422" s="10">
        <f t="shared" si="143"/>
        <v>1.0440835266821345E-2</v>
      </c>
      <c r="AA422" s="10"/>
      <c r="AB422" s="11">
        <f t="shared" si="144"/>
        <v>140.23144996596324</v>
      </c>
      <c r="AC422" s="11">
        <f t="shared" si="145"/>
        <v>118.77860411899313</v>
      </c>
      <c r="AD422" s="11">
        <f t="shared" si="132"/>
        <v>9.171195652173914</v>
      </c>
      <c r="AE422" s="9">
        <f t="shared" si="146"/>
        <v>0.7246713070378964</v>
      </c>
      <c r="AF422" s="5">
        <v>1421</v>
      </c>
      <c r="AG422" s="5">
        <v>1469</v>
      </c>
      <c r="AH422" s="5">
        <v>4319</v>
      </c>
      <c r="AI422" s="5">
        <v>504</v>
      </c>
      <c r="AJ422" s="5">
        <v>1382</v>
      </c>
      <c r="AK422" s="5">
        <v>31304</v>
      </c>
      <c r="AL422" s="5">
        <v>15537</v>
      </c>
      <c r="AM422" s="5">
        <v>510</v>
      </c>
      <c r="AN422" s="5">
        <v>679</v>
      </c>
      <c r="AO422" s="5">
        <v>2</v>
      </c>
      <c r="AP422" s="5">
        <v>102</v>
      </c>
      <c r="AQ422" s="5">
        <v>4506</v>
      </c>
      <c r="AR422" s="5">
        <v>4843</v>
      </c>
      <c r="AS422" s="5">
        <v>1540</v>
      </c>
      <c r="AT422" s="5">
        <v>1794</v>
      </c>
      <c r="AU422" s="5">
        <v>26980</v>
      </c>
      <c r="AV422" s="5">
        <v>25603</v>
      </c>
      <c r="AW422" s="5">
        <v>25436</v>
      </c>
      <c r="AX422" s="5">
        <v>29778</v>
      </c>
      <c r="AY422" s="5">
        <v>22590</v>
      </c>
      <c r="AZ422" s="5">
        <v>90</v>
      </c>
      <c r="BA422" s="5">
        <v>30</v>
      </c>
      <c r="BB422" s="5">
        <v>14</v>
      </c>
      <c r="BC422" s="5">
        <v>30</v>
      </c>
      <c r="BD422" s="5">
        <v>14</v>
      </c>
      <c r="BE422" s="5">
        <v>284320</v>
      </c>
      <c r="BF422" s="5">
        <v>87052</v>
      </c>
      <c r="BG422" s="5">
        <v>30</v>
      </c>
      <c r="BH422" s="5">
        <v>1</v>
      </c>
      <c r="BI422" s="5">
        <v>8</v>
      </c>
      <c r="BJ422" s="5">
        <v>498</v>
      </c>
      <c r="BK422" s="5">
        <v>482</v>
      </c>
      <c r="BL422" s="5">
        <v>53</v>
      </c>
      <c r="BM422" s="5">
        <v>52</v>
      </c>
      <c r="BN422" s="5">
        <v>1</v>
      </c>
      <c r="BO422" s="5">
        <v>7</v>
      </c>
      <c r="BP422" s="5">
        <v>340</v>
      </c>
      <c r="BQ422" s="5">
        <v>5</v>
      </c>
      <c r="BR422" s="5">
        <v>300</v>
      </c>
      <c r="BS422" s="5">
        <v>533</v>
      </c>
      <c r="BT422" s="5">
        <v>19</v>
      </c>
      <c r="BU422" s="5">
        <v>2296</v>
      </c>
      <c r="BV422" s="5">
        <v>1923</v>
      </c>
      <c r="BW422" s="5">
        <v>28</v>
      </c>
      <c r="BX422" s="5">
        <v>206</v>
      </c>
      <c r="BY422" s="5">
        <v>11</v>
      </c>
      <c r="BZ422" s="5">
        <v>14</v>
      </c>
      <c r="CA422" s="5">
        <v>5172</v>
      </c>
      <c r="CB422" s="5"/>
      <c r="CC422" s="5">
        <v>529</v>
      </c>
      <c r="CD422" s="5">
        <v>1002</v>
      </c>
      <c r="CE422" s="5">
        <v>2463</v>
      </c>
      <c r="CF422" s="5">
        <v>2709</v>
      </c>
      <c r="CG422" s="5">
        <v>702</v>
      </c>
      <c r="CH422" s="5">
        <v>3748</v>
      </c>
      <c r="CI422" s="5">
        <v>13</v>
      </c>
      <c r="CJ422" s="5">
        <v>617</v>
      </c>
      <c r="CK422" s="5"/>
      <c r="CL422" s="5">
        <v>54</v>
      </c>
      <c r="CM422" s="5">
        <v>13</v>
      </c>
      <c r="CN422" s="5">
        <v>717</v>
      </c>
      <c r="CO422" s="5">
        <v>120</v>
      </c>
      <c r="CP422" s="5">
        <v>777</v>
      </c>
      <c r="CQ422" s="5">
        <v>7</v>
      </c>
      <c r="CR422" s="5">
        <v>946</v>
      </c>
      <c r="CS422" s="5">
        <v>7</v>
      </c>
      <c r="CT422" s="5">
        <v>1367</v>
      </c>
      <c r="CU422" s="5">
        <v>5</v>
      </c>
      <c r="CV422" s="5">
        <v>627</v>
      </c>
      <c r="CW422" s="5">
        <v>7</v>
      </c>
      <c r="CX422" s="5">
        <v>53</v>
      </c>
      <c r="CY422" s="5">
        <v>38</v>
      </c>
      <c r="CZ422" s="5">
        <v>6644</v>
      </c>
      <c r="DA422" s="5">
        <v>4355</v>
      </c>
      <c r="DB422" s="5">
        <v>976</v>
      </c>
      <c r="DC422" s="5">
        <v>135441</v>
      </c>
      <c r="DD422" s="5">
        <v>1</v>
      </c>
      <c r="DE422" s="5">
        <v>572</v>
      </c>
      <c r="DF422" s="5">
        <v>513</v>
      </c>
      <c r="DG422" s="5">
        <v>676</v>
      </c>
      <c r="DH422" s="5">
        <v>262</v>
      </c>
      <c r="DI422" s="5">
        <v>12</v>
      </c>
      <c r="DJ422" s="5">
        <v>142</v>
      </c>
      <c r="DK422" s="5">
        <v>150</v>
      </c>
      <c r="DL422" s="5">
        <v>87</v>
      </c>
      <c r="DM422" s="5">
        <v>321</v>
      </c>
      <c r="DN422" s="5">
        <v>425</v>
      </c>
      <c r="DO422" s="5">
        <v>303</v>
      </c>
      <c r="DP422" s="5">
        <v>122</v>
      </c>
      <c r="DQ422" s="5">
        <v>23223</v>
      </c>
      <c r="DR422" s="5">
        <v>24648</v>
      </c>
      <c r="DS422" s="5">
        <v>21108</v>
      </c>
      <c r="DT422" s="5">
        <v>109</v>
      </c>
      <c r="DU422" s="5">
        <v>572</v>
      </c>
      <c r="DV422" s="5">
        <v>642</v>
      </c>
      <c r="DW422" s="5">
        <v>3</v>
      </c>
      <c r="DX422" s="5">
        <v>128</v>
      </c>
      <c r="DY422" s="5">
        <v>3935</v>
      </c>
      <c r="DZ422" s="5">
        <v>4118</v>
      </c>
      <c r="EA422" s="5">
        <v>1428</v>
      </c>
      <c r="EB422" s="5">
        <v>1363</v>
      </c>
      <c r="EC422" s="5">
        <v>542</v>
      </c>
      <c r="ED422" s="5">
        <v>632</v>
      </c>
      <c r="EE422" s="5">
        <v>1</v>
      </c>
      <c r="EF422" s="5">
        <v>105</v>
      </c>
      <c r="EG422" s="5">
        <v>4354</v>
      </c>
      <c r="EH422" s="5">
        <v>4628</v>
      </c>
      <c r="EI422" s="5">
        <v>1710</v>
      </c>
      <c r="EJ422" s="5">
        <v>1414</v>
      </c>
      <c r="EK422" s="5">
        <v>526</v>
      </c>
      <c r="EL422" s="5">
        <v>658</v>
      </c>
      <c r="EM422" s="5"/>
      <c r="EN422" s="5">
        <v>117</v>
      </c>
      <c r="EO422" s="5">
        <v>4354</v>
      </c>
      <c r="EP422" s="5">
        <v>4700</v>
      </c>
      <c r="EQ422" s="5">
        <v>1698</v>
      </c>
      <c r="ER422" s="5">
        <v>1340</v>
      </c>
    </row>
    <row r="423" spans="1:148" ht="15" x14ac:dyDescent="0.25">
      <c r="A423" s="4" t="s">
        <v>862</v>
      </c>
      <c r="B423" t="s">
        <v>22</v>
      </c>
      <c r="C423" t="s">
        <v>23</v>
      </c>
      <c r="D423" t="s">
        <v>828</v>
      </c>
      <c r="E423" t="s">
        <v>446</v>
      </c>
      <c r="F423" t="s">
        <v>863</v>
      </c>
      <c r="G423" t="s">
        <v>35</v>
      </c>
      <c r="H423" s="5">
        <v>11.74</v>
      </c>
      <c r="I423" s="5">
        <v>254</v>
      </c>
      <c r="J423" s="9">
        <f t="shared" si="126"/>
        <v>-0.98425196850393704</v>
      </c>
      <c r="K423" s="9">
        <f t="shared" si="127"/>
        <v>14.763779527559056</v>
      </c>
      <c r="L423" s="10">
        <f t="shared" si="133"/>
        <v>0.19685039370078741</v>
      </c>
      <c r="M423" s="10">
        <f t="shared" si="134"/>
        <v>0.54330708661417326</v>
      </c>
      <c r="N423" s="10">
        <f t="shared" si="135"/>
        <v>0.25984251968503935</v>
      </c>
      <c r="O423" s="10">
        <f t="shared" si="136"/>
        <v>0.60606060606060608</v>
      </c>
      <c r="P423" s="11">
        <f t="shared" si="128"/>
        <v>45.669291338582674</v>
      </c>
      <c r="Q423" s="10">
        <f t="shared" si="129"/>
        <v>2.1739130434782608E-2</v>
      </c>
      <c r="R423" s="10">
        <f t="shared" si="137"/>
        <v>0.33333333333333331</v>
      </c>
      <c r="S423" s="10">
        <f t="shared" si="138"/>
        <v>0.33333333333333331</v>
      </c>
      <c r="T423" s="10">
        <f t="shared" si="139"/>
        <v>0.9438202247191011</v>
      </c>
      <c r="U423" s="11">
        <f t="shared" si="130"/>
        <v>4</v>
      </c>
      <c r="V423" s="11">
        <f t="shared" si="131"/>
        <v>4</v>
      </c>
      <c r="W423" s="11">
        <f t="shared" si="140"/>
        <v>50</v>
      </c>
      <c r="X423" s="9">
        <f t="shared" si="141"/>
        <v>0</v>
      </c>
      <c r="Y423" s="9">
        <f t="shared" si="142"/>
        <v>0</v>
      </c>
      <c r="Z423" s="10" t="e">
        <f t="shared" si="143"/>
        <v>#DIV/0!</v>
      </c>
      <c r="AA423" s="10"/>
      <c r="AB423" s="11">
        <f t="shared" si="144"/>
        <v>0</v>
      </c>
      <c r="AC423" s="11">
        <f t="shared" si="145"/>
        <v>244.09448818897638</v>
      </c>
      <c r="AD423" s="11">
        <f t="shared" si="132"/>
        <v>7.8740157480314963</v>
      </c>
      <c r="AE423" s="9" t="e">
        <f t="shared" si="146"/>
        <v>#DIV/0!</v>
      </c>
      <c r="AF423" s="5">
        <v>4</v>
      </c>
      <c r="AG423" s="5">
        <v>6</v>
      </c>
      <c r="AH423" s="5">
        <v>27</v>
      </c>
      <c r="AI423" s="5">
        <v>3</v>
      </c>
      <c r="AJ423" s="5">
        <v>10</v>
      </c>
      <c r="AK423" s="5">
        <v>138</v>
      </c>
      <c r="AL423" s="5">
        <v>66</v>
      </c>
      <c r="AM423" s="5">
        <v>1</v>
      </c>
      <c r="AN423" s="5">
        <v>1</v>
      </c>
      <c r="AO423" s="5"/>
      <c r="AP423" s="5">
        <v>1</v>
      </c>
      <c r="AQ423" s="5">
        <v>29</v>
      </c>
      <c r="AR423" s="5">
        <v>17</v>
      </c>
      <c r="AS423" s="5">
        <v>13</v>
      </c>
      <c r="AT423" s="5">
        <v>7</v>
      </c>
      <c r="AU423" s="5">
        <v>89</v>
      </c>
      <c r="AV423" s="5">
        <v>84</v>
      </c>
      <c r="AW423" s="5">
        <v>84</v>
      </c>
      <c r="AX423" s="5">
        <v>99</v>
      </c>
      <c r="AY423" s="5">
        <v>65</v>
      </c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>
        <v>1</v>
      </c>
      <c r="CZ423" s="5">
        <v>62</v>
      </c>
      <c r="DA423" s="5">
        <v>29</v>
      </c>
      <c r="DB423" s="5">
        <v>6</v>
      </c>
      <c r="DC423" s="5">
        <v>460</v>
      </c>
      <c r="DD423" s="5"/>
      <c r="DE423" s="5">
        <v>2</v>
      </c>
      <c r="DF423" s="5">
        <v>2</v>
      </c>
      <c r="DG423" s="5">
        <v>3</v>
      </c>
      <c r="DH423" s="5">
        <v>1</v>
      </c>
      <c r="DI423" s="5"/>
      <c r="DJ423" s="5">
        <v>1</v>
      </c>
      <c r="DK423" s="5">
        <v>1</v>
      </c>
      <c r="DL423" s="5"/>
      <c r="DM423" s="5">
        <v>1</v>
      </c>
      <c r="DN423" s="5">
        <v>2</v>
      </c>
      <c r="DO423" s="5">
        <v>2</v>
      </c>
      <c r="DP423" s="5"/>
      <c r="DQ423" s="5">
        <v>116</v>
      </c>
      <c r="DR423" s="5">
        <v>128</v>
      </c>
      <c r="DS423" s="5">
        <v>114</v>
      </c>
      <c r="DT423" s="5"/>
      <c r="DU423" s="5">
        <v>1</v>
      </c>
      <c r="DV423" s="5"/>
      <c r="DW423" s="5"/>
      <c r="DX423" s="5"/>
      <c r="DY423" s="5">
        <v>32</v>
      </c>
      <c r="DZ423" s="5">
        <v>32</v>
      </c>
      <c r="EA423" s="5">
        <v>23</v>
      </c>
      <c r="EB423" s="5">
        <v>16</v>
      </c>
      <c r="EC423" s="5"/>
      <c r="ED423" s="5">
        <v>2</v>
      </c>
      <c r="EE423" s="5"/>
      <c r="EF423" s="5"/>
      <c r="EG423" s="5">
        <v>23</v>
      </c>
      <c r="EH423" s="5">
        <v>34</v>
      </c>
      <c r="EI423" s="5">
        <v>17</v>
      </c>
      <c r="EJ423" s="5">
        <v>17</v>
      </c>
      <c r="EK423" s="5">
        <v>2</v>
      </c>
      <c r="EL423" s="5">
        <v>2</v>
      </c>
      <c r="EM423" s="5"/>
      <c r="EN423" s="5">
        <v>1</v>
      </c>
      <c r="EO423" s="5">
        <v>23</v>
      </c>
      <c r="EP423" s="5">
        <v>26</v>
      </c>
      <c r="EQ423" s="5">
        <v>9</v>
      </c>
      <c r="ER423" s="5">
        <v>7</v>
      </c>
    </row>
    <row r="424" spans="1:148" ht="15" x14ac:dyDescent="0.25">
      <c r="A424" s="4" t="s">
        <v>864</v>
      </c>
      <c r="B424" t="s">
        <v>22</v>
      </c>
      <c r="C424" t="s">
        <v>23</v>
      </c>
      <c r="D424" t="s">
        <v>828</v>
      </c>
      <c r="E424" t="s">
        <v>446</v>
      </c>
      <c r="F424" t="s">
        <v>865</v>
      </c>
      <c r="G424" t="s">
        <v>35</v>
      </c>
      <c r="H424" s="5">
        <v>6.19</v>
      </c>
      <c r="I424" s="5">
        <v>80</v>
      </c>
      <c r="J424" s="9">
        <f t="shared" si="126"/>
        <v>-3.125</v>
      </c>
      <c r="K424" s="9">
        <f t="shared" si="127"/>
        <v>-15.625</v>
      </c>
      <c r="L424" s="10">
        <f t="shared" si="133"/>
        <v>0.13750000000000001</v>
      </c>
      <c r="M424" s="10">
        <f t="shared" si="134"/>
        <v>0.6</v>
      </c>
      <c r="N424" s="10">
        <f t="shared" si="135"/>
        <v>0.26250000000000001</v>
      </c>
      <c r="O424" s="10">
        <f t="shared" si="136"/>
        <v>0.42857142857142855</v>
      </c>
      <c r="P424" s="11">
        <f t="shared" si="128"/>
        <v>57.5</v>
      </c>
      <c r="Q424" s="10">
        <f t="shared" si="129"/>
        <v>2.0833333333333332E-2</v>
      </c>
      <c r="R424" s="10">
        <f t="shared" si="137"/>
        <v>0</v>
      </c>
      <c r="S424" s="10">
        <f t="shared" si="138"/>
        <v>1</v>
      </c>
      <c r="T424" s="10">
        <f t="shared" si="139"/>
        <v>1</v>
      </c>
      <c r="U424" s="11">
        <f t="shared" si="130"/>
        <v>4</v>
      </c>
      <c r="V424" s="11">
        <f t="shared" si="131"/>
        <v>3</v>
      </c>
      <c r="W424" s="11">
        <f t="shared" si="140"/>
        <v>11</v>
      </c>
      <c r="X424" s="9">
        <f t="shared" si="141"/>
        <v>0</v>
      </c>
      <c r="Y424" s="9">
        <f t="shared" si="142"/>
        <v>0</v>
      </c>
      <c r="Z424" s="10" t="e">
        <f t="shared" si="143"/>
        <v>#DIV/0!</v>
      </c>
      <c r="AA424" s="10"/>
      <c r="AB424" s="11">
        <f t="shared" si="144"/>
        <v>0</v>
      </c>
      <c r="AC424" s="11">
        <f t="shared" si="145"/>
        <v>100</v>
      </c>
      <c r="AD424" s="11">
        <f t="shared" si="132"/>
        <v>12.5</v>
      </c>
      <c r="AE424" s="9" t="e">
        <f t="shared" si="146"/>
        <v>#DIV/0!</v>
      </c>
      <c r="AF424" s="5">
        <v>2</v>
      </c>
      <c r="AG424" s="5">
        <v>2</v>
      </c>
      <c r="AH424" s="5">
        <v>5</v>
      </c>
      <c r="AI424" s="5"/>
      <c r="AJ424" s="5">
        <v>2</v>
      </c>
      <c r="AK424" s="5">
        <v>48</v>
      </c>
      <c r="AL424" s="5">
        <v>21</v>
      </c>
      <c r="AM424" s="5">
        <v>1</v>
      </c>
      <c r="AN424" s="5">
        <v>2</v>
      </c>
      <c r="AO424" s="5"/>
      <c r="AP424" s="5">
        <v>1</v>
      </c>
      <c r="AQ424" s="5">
        <v>6</v>
      </c>
      <c r="AR424" s="5">
        <v>9</v>
      </c>
      <c r="AS424" s="5">
        <v>1</v>
      </c>
      <c r="AT424" s="5">
        <v>5</v>
      </c>
      <c r="AU424" s="5">
        <v>54</v>
      </c>
      <c r="AV424" s="5">
        <v>54</v>
      </c>
      <c r="AW424" s="5">
        <v>39</v>
      </c>
      <c r="AX424" s="5">
        <v>67</v>
      </c>
      <c r="AY424" s="5">
        <v>35</v>
      </c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>
        <v>7</v>
      </c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>
        <v>1</v>
      </c>
      <c r="CZ424" s="5">
        <v>8</v>
      </c>
      <c r="DA424" s="5">
        <v>23</v>
      </c>
      <c r="DB424" s="5">
        <v>4</v>
      </c>
      <c r="DC424" s="5">
        <v>100</v>
      </c>
      <c r="DD424" s="5"/>
      <c r="DE424" s="5">
        <v>3</v>
      </c>
      <c r="DF424" s="5">
        <v>1</v>
      </c>
      <c r="DG424" s="5">
        <v>1</v>
      </c>
      <c r="DH424" s="5"/>
      <c r="DI424" s="5"/>
      <c r="DJ424" s="5">
        <v>1</v>
      </c>
      <c r="DK424" s="5"/>
      <c r="DL424" s="5"/>
      <c r="DM424" s="5"/>
      <c r="DN424" s="5">
        <v>1</v>
      </c>
      <c r="DO424" s="5">
        <v>1</v>
      </c>
      <c r="DP424" s="5"/>
      <c r="DQ424" s="5">
        <v>46</v>
      </c>
      <c r="DR424" s="5">
        <v>50</v>
      </c>
      <c r="DS424" s="5">
        <v>45</v>
      </c>
      <c r="DT424" s="5"/>
      <c r="DU424" s="5">
        <v>2</v>
      </c>
      <c r="DV424" s="5"/>
      <c r="DW424" s="5"/>
      <c r="DX424" s="5"/>
      <c r="DY424" s="5">
        <v>8</v>
      </c>
      <c r="DZ424" s="5">
        <v>6</v>
      </c>
      <c r="EA424" s="5">
        <v>2</v>
      </c>
      <c r="EB424" s="5">
        <v>7</v>
      </c>
      <c r="EC424" s="5"/>
      <c r="ED424" s="5">
        <v>2</v>
      </c>
      <c r="EE424" s="5"/>
      <c r="EF424" s="5"/>
      <c r="EG424" s="5">
        <v>4</v>
      </c>
      <c r="EH424" s="5">
        <v>3</v>
      </c>
      <c r="EI424" s="5">
        <v>2</v>
      </c>
      <c r="EJ424" s="5"/>
      <c r="EK424" s="5">
        <v>1</v>
      </c>
      <c r="EL424" s="5">
        <v>1</v>
      </c>
      <c r="EM424" s="5"/>
      <c r="EN424" s="5"/>
      <c r="EO424" s="5">
        <v>5</v>
      </c>
      <c r="EP424" s="5">
        <v>6</v>
      </c>
      <c r="EQ424" s="5">
        <v>3</v>
      </c>
      <c r="ER424" s="5">
        <v>1</v>
      </c>
    </row>
    <row r="425" spans="1:148" ht="15" x14ac:dyDescent="0.25">
      <c r="A425" s="4" t="s">
        <v>866</v>
      </c>
      <c r="H425" s="5">
        <v>331.02</v>
      </c>
      <c r="I425" s="5">
        <v>19229</v>
      </c>
      <c r="J425" s="9">
        <f t="shared" si="126"/>
        <v>-4.706432991835249</v>
      </c>
      <c r="K425" s="9">
        <f t="shared" si="127"/>
        <v>-0.11701076499037912</v>
      </c>
      <c r="L425" s="10">
        <f t="shared" si="133"/>
        <v>0.16563523844193667</v>
      </c>
      <c r="M425" s="10">
        <f t="shared" si="134"/>
        <v>0.57720110250143009</v>
      </c>
      <c r="N425" s="10">
        <f t="shared" si="135"/>
        <v>0.25716365905663319</v>
      </c>
      <c r="O425" s="10">
        <f t="shared" si="136"/>
        <v>0.53164812942366024</v>
      </c>
      <c r="P425" s="11">
        <f t="shared" si="128"/>
        <v>36.860991211191433</v>
      </c>
      <c r="Q425" s="10">
        <f t="shared" si="129"/>
        <v>2.4596810523470583E-2</v>
      </c>
      <c r="R425" s="10">
        <f t="shared" si="137"/>
        <v>0.4175824175824176</v>
      </c>
      <c r="S425" s="10">
        <f t="shared" si="138"/>
        <v>0.33333333333333331</v>
      </c>
      <c r="T425" s="10">
        <f t="shared" si="139"/>
        <v>0.98941662364481153</v>
      </c>
      <c r="U425" s="11">
        <f t="shared" si="130"/>
        <v>658</v>
      </c>
      <c r="V425" s="11">
        <f t="shared" si="131"/>
        <v>762</v>
      </c>
      <c r="W425" s="11">
        <f t="shared" si="140"/>
        <v>3185</v>
      </c>
      <c r="X425" s="9">
        <f t="shared" si="141"/>
        <v>0.46804305996151646</v>
      </c>
      <c r="Y425" s="9">
        <f t="shared" si="142"/>
        <v>0.62794348508634223</v>
      </c>
      <c r="Z425" s="10">
        <f t="shared" si="143"/>
        <v>9.0379008746355682E-2</v>
      </c>
      <c r="AA425" s="10"/>
      <c r="AB425" s="11">
        <f t="shared" si="144"/>
        <v>113.77245508982035</v>
      </c>
      <c r="AC425" s="11">
        <f t="shared" si="145"/>
        <v>87.784076135004426</v>
      </c>
      <c r="AD425" s="11">
        <f t="shared" si="132"/>
        <v>6.5005980550210625</v>
      </c>
      <c r="AE425" s="9">
        <f t="shared" si="146"/>
        <v>0.68394528437724977</v>
      </c>
      <c r="AF425" s="5">
        <v>554</v>
      </c>
      <c r="AG425" s="5">
        <v>501</v>
      </c>
      <c r="AH425" s="5">
        <v>1396</v>
      </c>
      <c r="AI425" s="5">
        <v>178</v>
      </c>
      <c r="AJ425" s="5">
        <v>556</v>
      </c>
      <c r="AK425" s="5">
        <v>11099</v>
      </c>
      <c r="AL425" s="5">
        <v>4945</v>
      </c>
      <c r="AM425" s="5">
        <v>175</v>
      </c>
      <c r="AN425" s="5">
        <v>258</v>
      </c>
      <c r="AO425" s="5"/>
      <c r="AP425" s="5">
        <v>33</v>
      </c>
      <c r="AQ425" s="5">
        <v>1251</v>
      </c>
      <c r="AR425" s="5">
        <v>1167</v>
      </c>
      <c r="AS425" s="5">
        <v>628</v>
      </c>
      <c r="AT425" s="5">
        <v>567</v>
      </c>
      <c r="AU425" s="5">
        <v>7748</v>
      </c>
      <c r="AV425" s="5">
        <v>7666</v>
      </c>
      <c r="AW425" s="5">
        <v>6030</v>
      </c>
      <c r="AX425" s="5">
        <v>8189</v>
      </c>
      <c r="AY425" s="5">
        <v>3602</v>
      </c>
      <c r="AZ425" s="5">
        <v>9</v>
      </c>
      <c r="BA425" s="5">
        <v>9</v>
      </c>
      <c r="BB425" s="5">
        <v>2</v>
      </c>
      <c r="BC425" s="5">
        <v>9</v>
      </c>
      <c r="BD425" s="5">
        <v>3</v>
      </c>
      <c r="BE425" s="5">
        <v>118125</v>
      </c>
      <c r="BF425" s="5">
        <v>15081</v>
      </c>
      <c r="BG425" s="5">
        <v>9</v>
      </c>
      <c r="BH425" s="5">
        <v>2</v>
      </c>
      <c r="BI425" s="5"/>
      <c r="BJ425" s="5">
        <v>40</v>
      </c>
      <c r="BK425" s="5">
        <v>39</v>
      </c>
      <c r="BL425" s="5"/>
      <c r="BM425" s="5"/>
      <c r="BN425" s="5">
        <v>68</v>
      </c>
      <c r="BO425" s="5">
        <v>7</v>
      </c>
      <c r="BP425" s="5">
        <v>323</v>
      </c>
      <c r="BQ425" s="5">
        <v>1</v>
      </c>
      <c r="BR425" s="5">
        <v>33</v>
      </c>
      <c r="BS425" s="5">
        <v>649</v>
      </c>
      <c r="BT425" s="5">
        <v>11</v>
      </c>
      <c r="BU425" s="5">
        <v>680</v>
      </c>
      <c r="BV425" s="5">
        <v>575</v>
      </c>
      <c r="BW425" s="5">
        <v>9</v>
      </c>
      <c r="BX425" s="5">
        <v>57</v>
      </c>
      <c r="BY425" s="5"/>
      <c r="BZ425" s="5">
        <v>12</v>
      </c>
      <c r="CA425" s="5">
        <v>1372</v>
      </c>
      <c r="CB425" s="5">
        <v>17</v>
      </c>
      <c r="CC425" s="5">
        <v>161</v>
      </c>
      <c r="CD425" s="5">
        <v>387</v>
      </c>
      <c r="CE425" s="5">
        <v>620</v>
      </c>
      <c r="CF425" s="5">
        <v>752</v>
      </c>
      <c r="CG425" s="5">
        <v>204</v>
      </c>
      <c r="CH425" s="5">
        <v>950</v>
      </c>
      <c r="CI425" s="5">
        <v>11</v>
      </c>
      <c r="CJ425" s="5">
        <v>157</v>
      </c>
      <c r="CK425" s="5">
        <v>7</v>
      </c>
      <c r="CL425" s="5">
        <v>124</v>
      </c>
      <c r="CM425" s="5">
        <v>12</v>
      </c>
      <c r="CN425" s="5">
        <v>68</v>
      </c>
      <c r="CO425" s="5">
        <v>8</v>
      </c>
      <c r="CP425" s="5">
        <v>98</v>
      </c>
      <c r="CQ425" s="5"/>
      <c r="CR425" s="5">
        <v>106</v>
      </c>
      <c r="CS425" s="5"/>
      <c r="CT425" s="5">
        <v>51</v>
      </c>
      <c r="CU425" s="5">
        <v>11</v>
      </c>
      <c r="CV425" s="5">
        <v>164</v>
      </c>
      <c r="CW425" s="5">
        <v>11</v>
      </c>
      <c r="CX425" s="5">
        <v>6</v>
      </c>
      <c r="CY425" s="5">
        <v>30</v>
      </c>
      <c r="CZ425" s="5">
        <v>1688</v>
      </c>
      <c r="DA425" s="5">
        <v>1329</v>
      </c>
      <c r="DB425" s="5">
        <v>470</v>
      </c>
      <c r="DC425" s="5">
        <v>56868</v>
      </c>
      <c r="DD425" s="5">
        <v>3</v>
      </c>
      <c r="DE425" s="5">
        <v>137</v>
      </c>
      <c r="DF425" s="5">
        <v>125</v>
      </c>
      <c r="DG425" s="5">
        <v>273</v>
      </c>
      <c r="DH425" s="5">
        <v>114</v>
      </c>
      <c r="DI425" s="5">
        <v>5</v>
      </c>
      <c r="DJ425" s="5">
        <v>86</v>
      </c>
      <c r="DK425" s="5">
        <v>65</v>
      </c>
      <c r="DL425" s="5">
        <v>119</v>
      </c>
      <c r="DM425" s="5">
        <v>268</v>
      </c>
      <c r="DN425" s="5">
        <v>172</v>
      </c>
      <c r="DO425" s="5">
        <v>152</v>
      </c>
      <c r="DP425" s="5">
        <v>20</v>
      </c>
      <c r="DQ425" s="5">
        <v>7088</v>
      </c>
      <c r="DR425" s="5">
        <v>7501</v>
      </c>
      <c r="DS425" s="5">
        <v>6841</v>
      </c>
      <c r="DT425" s="5">
        <v>224.5</v>
      </c>
      <c r="DU425" s="5">
        <v>160</v>
      </c>
      <c r="DV425" s="5">
        <v>254</v>
      </c>
      <c r="DW425" s="5"/>
      <c r="DX425" s="5">
        <v>42</v>
      </c>
      <c r="DY425" s="5">
        <v>986</v>
      </c>
      <c r="DZ425" s="5">
        <v>974</v>
      </c>
      <c r="EA425" s="5">
        <v>410</v>
      </c>
      <c r="EB425" s="5">
        <v>412</v>
      </c>
      <c r="EC425" s="5">
        <v>164</v>
      </c>
      <c r="ED425" s="5">
        <v>249</v>
      </c>
      <c r="EE425" s="5">
        <v>2</v>
      </c>
      <c r="EF425" s="5">
        <v>43</v>
      </c>
      <c r="EG425" s="5">
        <v>1070</v>
      </c>
      <c r="EH425" s="5">
        <v>1106</v>
      </c>
      <c r="EI425" s="5">
        <v>484</v>
      </c>
      <c r="EJ425" s="5">
        <v>468</v>
      </c>
      <c r="EK425" s="5">
        <v>159</v>
      </c>
      <c r="EL425" s="5">
        <v>259</v>
      </c>
      <c r="EM425" s="5"/>
      <c r="EN425" s="5">
        <v>35</v>
      </c>
      <c r="EO425" s="5">
        <v>1217</v>
      </c>
      <c r="EP425" s="5">
        <v>1104</v>
      </c>
      <c r="EQ425" s="5">
        <v>505</v>
      </c>
      <c r="ER425" s="5">
        <v>589</v>
      </c>
    </row>
    <row r="426" spans="1:148" ht="15" x14ac:dyDescent="0.25">
      <c r="A426" s="4" t="s">
        <v>867</v>
      </c>
      <c r="B426" t="s">
        <v>22</v>
      </c>
      <c r="C426" t="s">
        <v>23</v>
      </c>
      <c r="D426" t="s">
        <v>868</v>
      </c>
      <c r="E426" t="s">
        <v>446</v>
      </c>
      <c r="F426" t="s">
        <v>869</v>
      </c>
      <c r="G426" t="s">
        <v>27</v>
      </c>
      <c r="H426" s="5">
        <v>24.36</v>
      </c>
      <c r="I426" s="5">
        <v>1172</v>
      </c>
      <c r="J426" s="9">
        <f t="shared" si="126"/>
        <v>-7.8924914675767921</v>
      </c>
      <c r="K426" s="9">
        <f t="shared" si="127"/>
        <v>0.42662116040955633</v>
      </c>
      <c r="L426" s="10">
        <f t="shared" si="133"/>
        <v>0.13737201365187712</v>
      </c>
      <c r="M426" s="10">
        <f t="shared" si="134"/>
        <v>0.51450511945392496</v>
      </c>
      <c r="N426" s="10">
        <f t="shared" si="135"/>
        <v>0.34812286689419797</v>
      </c>
      <c r="O426" s="10">
        <f t="shared" si="136"/>
        <v>0.33333333333333331</v>
      </c>
      <c r="P426" s="11">
        <f t="shared" si="128"/>
        <v>38.13993174061433</v>
      </c>
      <c r="Q426" s="10">
        <f t="shared" si="129"/>
        <v>4.4776119402985072E-2</v>
      </c>
      <c r="R426" s="10">
        <f t="shared" si="137"/>
        <v>0.66666666666666663</v>
      </c>
      <c r="S426" s="10">
        <f t="shared" si="138"/>
        <v>0.29629629629629628</v>
      </c>
      <c r="T426" s="10">
        <f t="shared" si="139"/>
        <v>1</v>
      </c>
      <c r="U426" s="11">
        <f t="shared" si="130"/>
        <v>32</v>
      </c>
      <c r="V426" s="11">
        <f t="shared" si="131"/>
        <v>57</v>
      </c>
      <c r="W426" s="11">
        <f t="shared" si="140"/>
        <v>161</v>
      </c>
      <c r="X426" s="9">
        <f t="shared" si="141"/>
        <v>0.85324232081911267</v>
      </c>
      <c r="Y426" s="9">
        <f t="shared" si="142"/>
        <v>0</v>
      </c>
      <c r="Z426" s="10">
        <f t="shared" si="143"/>
        <v>0</v>
      </c>
      <c r="AA426" s="10"/>
      <c r="AB426" s="11">
        <f t="shared" si="144"/>
        <v>100</v>
      </c>
      <c r="AC426" s="11">
        <f t="shared" si="145"/>
        <v>76.791808873720143</v>
      </c>
      <c r="AD426" s="11">
        <f t="shared" si="132"/>
        <v>7.6791808873720138</v>
      </c>
      <c r="AE426" s="9">
        <f t="shared" si="146"/>
        <v>0</v>
      </c>
      <c r="AF426" s="5">
        <v>26</v>
      </c>
      <c r="AG426" s="5">
        <v>30</v>
      </c>
      <c r="AH426" s="5">
        <v>73</v>
      </c>
      <c r="AI426" s="5">
        <v>7</v>
      </c>
      <c r="AJ426" s="5">
        <v>25</v>
      </c>
      <c r="AK426" s="5">
        <v>603</v>
      </c>
      <c r="AL426" s="5">
        <v>408</v>
      </c>
      <c r="AM426" s="5">
        <v>11</v>
      </c>
      <c r="AN426" s="5">
        <v>12</v>
      </c>
      <c r="AO426" s="5"/>
      <c r="AP426" s="5">
        <v>1</v>
      </c>
      <c r="AQ426" s="5">
        <v>74</v>
      </c>
      <c r="AR426" s="5">
        <v>47</v>
      </c>
      <c r="AS426" s="5">
        <v>36</v>
      </c>
      <c r="AT426" s="5">
        <v>23</v>
      </c>
      <c r="AU426" s="5">
        <v>570</v>
      </c>
      <c r="AV426" s="5">
        <v>570</v>
      </c>
      <c r="AW426" s="5">
        <v>469</v>
      </c>
      <c r="AX426" s="5">
        <v>634</v>
      </c>
      <c r="AY426" s="5"/>
      <c r="AZ426" s="5"/>
      <c r="BA426" s="5">
        <v>1</v>
      </c>
      <c r="BB426" s="5"/>
      <c r="BC426" s="5">
        <v>1</v>
      </c>
      <c r="BD426" s="5"/>
      <c r="BE426" s="5">
        <v>11963</v>
      </c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>
        <v>35</v>
      </c>
      <c r="BQ426" s="5"/>
      <c r="BR426" s="5"/>
      <c r="BS426" s="5">
        <v>119</v>
      </c>
      <c r="BT426" s="5">
        <v>1</v>
      </c>
      <c r="BU426" s="5">
        <v>50</v>
      </c>
      <c r="BV426" s="5">
        <v>48</v>
      </c>
      <c r="BW426" s="5"/>
      <c r="BX426" s="5">
        <v>3</v>
      </c>
      <c r="BY426" s="5"/>
      <c r="BZ426" s="5">
        <v>1</v>
      </c>
      <c r="CA426" s="5">
        <v>26</v>
      </c>
      <c r="CB426" s="5"/>
      <c r="CC426" s="5">
        <v>5</v>
      </c>
      <c r="CD426" s="5">
        <v>2</v>
      </c>
      <c r="CE426" s="5">
        <v>26</v>
      </c>
      <c r="CF426" s="5"/>
      <c r="CG426" s="5">
        <v>4</v>
      </c>
      <c r="CH426" s="5"/>
      <c r="CI426" s="5">
        <v>1</v>
      </c>
      <c r="CJ426" s="5"/>
      <c r="CK426" s="5"/>
      <c r="CL426" s="5"/>
      <c r="CM426" s="5">
        <v>1</v>
      </c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>
        <v>2</v>
      </c>
      <c r="CZ426" s="5">
        <v>90</v>
      </c>
      <c r="DA426" s="5">
        <v>171</v>
      </c>
      <c r="DB426" s="5">
        <v>66</v>
      </c>
      <c r="DC426" s="5">
        <v>12890</v>
      </c>
      <c r="DD426" s="5">
        <v>1</v>
      </c>
      <c r="DE426" s="5">
        <v>11</v>
      </c>
      <c r="DF426" s="5">
        <v>9</v>
      </c>
      <c r="DG426" s="5">
        <v>27</v>
      </c>
      <c r="DH426" s="5">
        <v>18</v>
      </c>
      <c r="DI426" s="5"/>
      <c r="DJ426" s="5">
        <v>8</v>
      </c>
      <c r="DK426" s="5">
        <v>11</v>
      </c>
      <c r="DL426" s="5">
        <v>9</v>
      </c>
      <c r="DM426" s="5">
        <v>16</v>
      </c>
      <c r="DN426" s="5">
        <v>23</v>
      </c>
      <c r="DO426" s="5">
        <v>21</v>
      </c>
      <c r="DP426" s="5">
        <v>2</v>
      </c>
      <c r="DQ426" s="5">
        <v>447</v>
      </c>
      <c r="DR426" s="5">
        <v>472</v>
      </c>
      <c r="DS426" s="5">
        <v>439</v>
      </c>
      <c r="DT426" s="5">
        <v>9.5</v>
      </c>
      <c r="DU426" s="5">
        <v>10</v>
      </c>
      <c r="DV426" s="5">
        <v>20</v>
      </c>
      <c r="DW426" s="5"/>
      <c r="DX426" s="5">
        <v>2</v>
      </c>
      <c r="DY426" s="5">
        <v>54</v>
      </c>
      <c r="DZ426" s="5">
        <v>47</v>
      </c>
      <c r="EA426" s="5">
        <v>21</v>
      </c>
      <c r="EB426" s="5">
        <v>32</v>
      </c>
      <c r="EC426" s="5">
        <v>8</v>
      </c>
      <c r="ED426" s="5">
        <v>13</v>
      </c>
      <c r="EE426" s="5"/>
      <c r="EF426" s="5">
        <v>1</v>
      </c>
      <c r="EG426" s="5">
        <v>34</v>
      </c>
      <c r="EH426" s="5">
        <v>53</v>
      </c>
      <c r="EI426" s="5">
        <v>28</v>
      </c>
      <c r="EJ426" s="5">
        <v>16</v>
      </c>
      <c r="EK426" s="5">
        <v>3</v>
      </c>
      <c r="EL426" s="5">
        <v>24</v>
      </c>
      <c r="EM426" s="5"/>
      <c r="EN426" s="5">
        <v>1</v>
      </c>
      <c r="EO426" s="5">
        <v>48</v>
      </c>
      <c r="EP426" s="5">
        <v>39</v>
      </c>
      <c r="EQ426" s="5">
        <v>13</v>
      </c>
      <c r="ER426" s="5">
        <v>25</v>
      </c>
    </row>
    <row r="427" spans="1:148" ht="15" x14ac:dyDescent="0.25">
      <c r="A427" s="4" t="s">
        <v>870</v>
      </c>
      <c r="B427" t="s">
        <v>22</v>
      </c>
      <c r="C427" t="s">
        <v>23</v>
      </c>
      <c r="D427" t="s">
        <v>868</v>
      </c>
      <c r="E427" t="s">
        <v>446</v>
      </c>
      <c r="F427" t="s">
        <v>871</v>
      </c>
      <c r="G427" t="s">
        <v>27</v>
      </c>
      <c r="H427" s="5">
        <v>14.93</v>
      </c>
      <c r="I427" s="5">
        <v>1027</v>
      </c>
      <c r="J427" s="9">
        <f t="shared" si="126"/>
        <v>-5.1119766309639729</v>
      </c>
      <c r="K427" s="9">
        <f t="shared" si="127"/>
        <v>-0.24342745861733206</v>
      </c>
      <c r="L427" s="10">
        <f t="shared" si="133"/>
        <v>0.18792599805258034</v>
      </c>
      <c r="M427" s="10">
        <f t="shared" si="134"/>
        <v>0.58812074001947423</v>
      </c>
      <c r="N427" s="10">
        <f t="shared" si="135"/>
        <v>0.22395326192794549</v>
      </c>
      <c r="O427" s="10">
        <f t="shared" si="136"/>
        <v>0.69130434782608696</v>
      </c>
      <c r="P427" s="11">
        <f t="shared" si="128"/>
        <v>34.664070107108081</v>
      </c>
      <c r="Q427" s="10">
        <f t="shared" si="129"/>
        <v>1.4900662251655629E-2</v>
      </c>
      <c r="R427" s="10">
        <f t="shared" si="137"/>
        <v>0.33333333333333331</v>
      </c>
      <c r="S427" s="10">
        <f t="shared" si="138"/>
        <v>0.33333333333333331</v>
      </c>
      <c r="T427" s="10">
        <f t="shared" si="139"/>
        <v>0.99475065616797897</v>
      </c>
      <c r="U427" s="11">
        <f t="shared" si="130"/>
        <v>39</v>
      </c>
      <c r="V427" s="11">
        <f t="shared" si="131"/>
        <v>37</v>
      </c>
      <c r="W427" s="11">
        <f t="shared" si="140"/>
        <v>193</v>
      </c>
      <c r="X427" s="9">
        <f t="shared" si="141"/>
        <v>0</v>
      </c>
      <c r="Y427" s="9">
        <f t="shared" si="142"/>
        <v>0</v>
      </c>
      <c r="Z427" s="10">
        <f t="shared" si="143"/>
        <v>0.14705882352941177</v>
      </c>
      <c r="AA427" s="10"/>
      <c r="AB427" s="11">
        <f t="shared" si="144"/>
        <v>148.14814814814815</v>
      </c>
      <c r="AC427" s="11">
        <f t="shared" si="145"/>
        <v>63.291139240506332</v>
      </c>
      <c r="AD427" s="11">
        <f t="shared" si="132"/>
        <v>4.8685491723466408</v>
      </c>
      <c r="AE427" s="9">
        <f t="shared" si="146"/>
        <v>0.87254901960784315</v>
      </c>
      <c r="AF427" s="5">
        <v>33</v>
      </c>
      <c r="AG427" s="5">
        <v>27</v>
      </c>
      <c r="AH427" s="5">
        <v>83</v>
      </c>
      <c r="AI427" s="5">
        <v>16</v>
      </c>
      <c r="AJ427" s="5">
        <v>34</v>
      </c>
      <c r="AK427" s="5">
        <v>604</v>
      </c>
      <c r="AL427" s="5">
        <v>230</v>
      </c>
      <c r="AM427" s="5">
        <v>13</v>
      </c>
      <c r="AN427" s="5">
        <v>23</v>
      </c>
      <c r="AO427" s="5"/>
      <c r="AP427" s="5">
        <v>2</v>
      </c>
      <c r="AQ427" s="5">
        <v>77</v>
      </c>
      <c r="AR427" s="5">
        <v>68</v>
      </c>
      <c r="AS427" s="5">
        <v>50</v>
      </c>
      <c r="AT427" s="5">
        <v>39</v>
      </c>
      <c r="AU427" s="5">
        <v>381</v>
      </c>
      <c r="AV427" s="5">
        <v>379</v>
      </c>
      <c r="AW427" s="5">
        <v>323</v>
      </c>
      <c r="AX427" s="5">
        <v>390</v>
      </c>
      <c r="AY427" s="5">
        <v>167</v>
      </c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>
        <v>23</v>
      </c>
      <c r="BO427" s="5"/>
      <c r="BP427" s="5">
        <v>13</v>
      </c>
      <c r="BQ427" s="5"/>
      <c r="BR427" s="5"/>
      <c r="BS427" s="5">
        <v>43</v>
      </c>
      <c r="BT427" s="5">
        <v>1</v>
      </c>
      <c r="BU427" s="5">
        <v>50</v>
      </c>
      <c r="BV427" s="5">
        <v>42</v>
      </c>
      <c r="BW427" s="5">
        <v>1</v>
      </c>
      <c r="BX427" s="5">
        <v>4</v>
      </c>
      <c r="BY427" s="5"/>
      <c r="BZ427" s="5">
        <v>1</v>
      </c>
      <c r="CA427" s="5">
        <v>102</v>
      </c>
      <c r="CB427" s="5"/>
      <c r="CC427" s="5">
        <v>15</v>
      </c>
      <c r="CD427" s="5">
        <v>30</v>
      </c>
      <c r="CE427" s="5">
        <v>44</v>
      </c>
      <c r="CF427" s="5">
        <v>58</v>
      </c>
      <c r="CG427" s="5">
        <v>14</v>
      </c>
      <c r="CH427" s="5">
        <v>89</v>
      </c>
      <c r="CI427" s="5">
        <v>1</v>
      </c>
      <c r="CJ427" s="5">
        <v>20</v>
      </c>
      <c r="CK427" s="5"/>
      <c r="CL427" s="5">
        <v>15</v>
      </c>
      <c r="CM427" s="5">
        <v>1</v>
      </c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>
        <v>2</v>
      </c>
      <c r="CZ427" s="5">
        <v>65</v>
      </c>
      <c r="DA427" s="5">
        <v>111</v>
      </c>
      <c r="DB427" s="5">
        <v>24</v>
      </c>
      <c r="DC427" s="5">
        <v>4180</v>
      </c>
      <c r="DD427" s="5"/>
      <c r="DE427" s="5">
        <v>5</v>
      </c>
      <c r="DF427" s="5">
        <v>5</v>
      </c>
      <c r="DG427" s="5">
        <v>9</v>
      </c>
      <c r="DH427" s="5">
        <v>3</v>
      </c>
      <c r="DI427" s="5"/>
      <c r="DJ427" s="5">
        <v>3</v>
      </c>
      <c r="DK427" s="5">
        <v>1</v>
      </c>
      <c r="DL427" s="5">
        <v>13</v>
      </c>
      <c r="DM427" s="5">
        <v>24</v>
      </c>
      <c r="DN427" s="5">
        <v>3</v>
      </c>
      <c r="DO427" s="5">
        <v>3</v>
      </c>
      <c r="DP427" s="5"/>
      <c r="DQ427" s="5">
        <v>356</v>
      </c>
      <c r="DR427" s="5">
        <v>373</v>
      </c>
      <c r="DS427" s="5">
        <v>349</v>
      </c>
      <c r="DT427" s="5">
        <v>37</v>
      </c>
      <c r="DU427" s="5">
        <v>10</v>
      </c>
      <c r="DV427" s="5">
        <v>14</v>
      </c>
      <c r="DW427" s="5"/>
      <c r="DX427" s="5">
        <v>2</v>
      </c>
      <c r="DY427" s="5">
        <v>83</v>
      </c>
      <c r="DZ427" s="5">
        <v>54</v>
      </c>
      <c r="EA427" s="5">
        <v>27</v>
      </c>
      <c r="EB427" s="5">
        <v>44</v>
      </c>
      <c r="EC427" s="5">
        <v>8</v>
      </c>
      <c r="ED427" s="5">
        <v>15</v>
      </c>
      <c r="EE427" s="5">
        <v>1</v>
      </c>
      <c r="EF427" s="5">
        <v>3</v>
      </c>
      <c r="EG427" s="5">
        <v>50</v>
      </c>
      <c r="EH427" s="5">
        <v>61</v>
      </c>
      <c r="EI427" s="5">
        <v>37</v>
      </c>
      <c r="EJ427" s="5">
        <v>32</v>
      </c>
      <c r="EK427" s="5">
        <v>8</v>
      </c>
      <c r="EL427" s="5">
        <v>8</v>
      </c>
      <c r="EM427" s="5"/>
      <c r="EN427" s="5">
        <v>4</v>
      </c>
      <c r="EO427" s="5">
        <v>72</v>
      </c>
      <c r="EP427" s="5">
        <v>53</v>
      </c>
      <c r="EQ427" s="5">
        <v>33</v>
      </c>
      <c r="ER427" s="5">
        <v>33</v>
      </c>
    </row>
    <row r="428" spans="1:148" ht="15" x14ac:dyDescent="0.25">
      <c r="A428" s="4" t="s">
        <v>872</v>
      </c>
      <c r="B428" t="s">
        <v>22</v>
      </c>
      <c r="C428" t="s">
        <v>23</v>
      </c>
      <c r="D428" t="s">
        <v>868</v>
      </c>
      <c r="E428" t="s">
        <v>446</v>
      </c>
      <c r="F428" t="s">
        <v>873</v>
      </c>
      <c r="G428" t="s">
        <v>35</v>
      </c>
      <c r="H428" s="5">
        <v>14.2</v>
      </c>
      <c r="I428" s="5">
        <v>461</v>
      </c>
      <c r="J428" s="9">
        <f t="shared" si="126"/>
        <v>-4.3383947939262475</v>
      </c>
      <c r="K428" s="9">
        <f t="shared" si="127"/>
        <v>-4.3383947939262475</v>
      </c>
      <c r="L428" s="10">
        <f t="shared" si="133"/>
        <v>0.16052060737527116</v>
      </c>
      <c r="M428" s="10">
        <f t="shared" si="134"/>
        <v>0.61171366594360088</v>
      </c>
      <c r="N428" s="10">
        <f t="shared" si="135"/>
        <v>0.22776572668112799</v>
      </c>
      <c r="O428" s="10">
        <f t="shared" si="136"/>
        <v>0.53333333333333333</v>
      </c>
      <c r="P428" s="11">
        <f t="shared" si="128"/>
        <v>28.199566160520604</v>
      </c>
      <c r="Q428" s="10">
        <f t="shared" si="129"/>
        <v>2.1276595744680851E-2</v>
      </c>
      <c r="R428" s="10">
        <f t="shared" si="137"/>
        <v>0.33333333333333331</v>
      </c>
      <c r="S428" s="10">
        <f t="shared" si="138"/>
        <v>0.16666666666666666</v>
      </c>
      <c r="T428" s="10">
        <f t="shared" si="139"/>
        <v>0.96618357487922701</v>
      </c>
      <c r="U428" s="11">
        <f t="shared" si="130"/>
        <v>15</v>
      </c>
      <c r="V428" s="11">
        <f t="shared" si="131"/>
        <v>20</v>
      </c>
      <c r="W428" s="11">
        <f t="shared" si="140"/>
        <v>74</v>
      </c>
      <c r="X428" s="9">
        <f t="shared" si="141"/>
        <v>0</v>
      </c>
      <c r="Y428" s="9">
        <f t="shared" si="142"/>
        <v>0</v>
      </c>
      <c r="Z428" s="10">
        <f t="shared" si="143"/>
        <v>1</v>
      </c>
      <c r="AA428" s="10"/>
      <c r="AB428" s="11">
        <f t="shared" si="144"/>
        <v>0</v>
      </c>
      <c r="AC428" s="11">
        <f t="shared" si="145"/>
        <v>43.38394793926247</v>
      </c>
      <c r="AD428" s="11">
        <f t="shared" si="132"/>
        <v>2.1691973969631237</v>
      </c>
      <c r="AE428" s="9">
        <f t="shared" si="146"/>
        <v>1</v>
      </c>
      <c r="AF428" s="5">
        <v>15</v>
      </c>
      <c r="AG428" s="5">
        <v>7</v>
      </c>
      <c r="AH428" s="5">
        <v>31</v>
      </c>
      <c r="AI428" s="5">
        <v>3</v>
      </c>
      <c r="AJ428" s="5">
        <v>18</v>
      </c>
      <c r="AK428" s="5">
        <v>282</v>
      </c>
      <c r="AL428" s="5">
        <v>105</v>
      </c>
      <c r="AM428" s="5">
        <v>11</v>
      </c>
      <c r="AN428" s="5">
        <v>3</v>
      </c>
      <c r="AO428" s="5"/>
      <c r="AP428" s="5"/>
      <c r="AQ428" s="5">
        <v>44</v>
      </c>
      <c r="AR428" s="5">
        <v>52</v>
      </c>
      <c r="AS428" s="5">
        <v>22</v>
      </c>
      <c r="AT428" s="5">
        <v>19</v>
      </c>
      <c r="AU428" s="5">
        <v>207</v>
      </c>
      <c r="AV428" s="5">
        <v>200</v>
      </c>
      <c r="AW428" s="5">
        <v>155</v>
      </c>
      <c r="AX428" s="5">
        <v>212</v>
      </c>
      <c r="AY428" s="5">
        <v>54</v>
      </c>
      <c r="AZ428" s="5">
        <v>1</v>
      </c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>
        <v>1</v>
      </c>
      <c r="BO428" s="5"/>
      <c r="BP428" s="5">
        <v>15</v>
      </c>
      <c r="BQ428" s="5"/>
      <c r="BR428" s="5"/>
      <c r="BS428" s="5">
        <v>30</v>
      </c>
      <c r="BT428" s="5"/>
      <c r="BU428" s="5"/>
      <c r="BV428" s="5"/>
      <c r="BW428" s="5"/>
      <c r="BX428" s="5"/>
      <c r="BY428" s="5"/>
      <c r="BZ428" s="5">
        <v>1</v>
      </c>
      <c r="CA428" s="5">
        <v>45</v>
      </c>
      <c r="CB428" s="5"/>
      <c r="CC428" s="5">
        <v>8</v>
      </c>
      <c r="CD428" s="5">
        <v>29</v>
      </c>
      <c r="CE428" s="5">
        <v>19</v>
      </c>
      <c r="CF428" s="5">
        <v>26</v>
      </c>
      <c r="CG428" s="5">
        <v>14</v>
      </c>
      <c r="CH428" s="5">
        <v>45</v>
      </c>
      <c r="CI428" s="5">
        <v>1</v>
      </c>
      <c r="CJ428" s="5">
        <v>6</v>
      </c>
      <c r="CK428" s="5"/>
      <c r="CL428" s="5">
        <v>45</v>
      </c>
      <c r="CM428" s="5">
        <v>1</v>
      </c>
      <c r="CN428" s="5"/>
      <c r="CO428" s="5"/>
      <c r="CP428" s="5"/>
      <c r="CQ428" s="5"/>
      <c r="CR428" s="5"/>
      <c r="CS428" s="5"/>
      <c r="CT428" s="5"/>
      <c r="CU428" s="5"/>
      <c r="CV428" s="5"/>
      <c r="CW428" s="5">
        <v>11</v>
      </c>
      <c r="CX428" s="5">
        <v>6</v>
      </c>
      <c r="CY428" s="5">
        <v>1</v>
      </c>
      <c r="CZ428" s="5">
        <v>20</v>
      </c>
      <c r="DA428" s="5">
        <v>9</v>
      </c>
      <c r="DB428" s="5">
        <v>6</v>
      </c>
      <c r="DC428" s="5">
        <v>345</v>
      </c>
      <c r="DD428" s="5"/>
      <c r="DE428" s="5">
        <v>1</v>
      </c>
      <c r="DF428" s="5">
        <v>1</v>
      </c>
      <c r="DG428" s="5">
        <v>6</v>
      </c>
      <c r="DH428" s="5">
        <v>2</v>
      </c>
      <c r="DI428" s="5"/>
      <c r="DJ428" s="5">
        <v>1</v>
      </c>
      <c r="DK428" s="5">
        <v>1</v>
      </c>
      <c r="DL428" s="5">
        <v>8</v>
      </c>
      <c r="DM428" s="5">
        <v>11</v>
      </c>
      <c r="DN428" s="5">
        <v>4</v>
      </c>
      <c r="DO428" s="5">
        <v>4</v>
      </c>
      <c r="DP428" s="5"/>
      <c r="DQ428" s="5">
        <v>130</v>
      </c>
      <c r="DR428" s="5">
        <v>142</v>
      </c>
      <c r="DS428" s="5">
        <v>125</v>
      </c>
      <c r="DT428" s="5">
        <v>6</v>
      </c>
      <c r="DU428" s="5"/>
      <c r="DV428" s="5">
        <v>3</v>
      </c>
      <c r="DW428" s="5"/>
      <c r="DX428" s="5">
        <v>1</v>
      </c>
      <c r="DY428" s="5">
        <v>21</v>
      </c>
      <c r="DZ428" s="5">
        <v>19</v>
      </c>
      <c r="EA428" s="5">
        <v>6</v>
      </c>
      <c r="EB428" s="5">
        <v>9</v>
      </c>
      <c r="EC428" s="5">
        <v>1</v>
      </c>
      <c r="ED428" s="5">
        <v>9</v>
      </c>
      <c r="EE428" s="5"/>
      <c r="EF428" s="5">
        <v>2</v>
      </c>
      <c r="EG428" s="5">
        <v>36</v>
      </c>
      <c r="EH428" s="5">
        <v>32</v>
      </c>
      <c r="EI428" s="5">
        <v>11</v>
      </c>
      <c r="EJ428" s="5">
        <v>19</v>
      </c>
      <c r="EK428" s="5">
        <v>3</v>
      </c>
      <c r="EL428" s="5">
        <v>8</v>
      </c>
      <c r="EM428" s="5"/>
      <c r="EN428" s="5">
        <v>2</v>
      </c>
      <c r="EO428" s="5">
        <v>52</v>
      </c>
      <c r="EP428" s="5">
        <v>33</v>
      </c>
      <c r="EQ428" s="5">
        <v>15</v>
      </c>
      <c r="ER428" s="5">
        <v>15</v>
      </c>
    </row>
    <row r="429" spans="1:148" ht="15" x14ac:dyDescent="0.25">
      <c r="A429" s="4" t="s">
        <v>874</v>
      </c>
      <c r="B429" t="s">
        <v>22</v>
      </c>
      <c r="C429" t="s">
        <v>23</v>
      </c>
      <c r="D429" t="s">
        <v>868</v>
      </c>
      <c r="E429" t="s">
        <v>446</v>
      </c>
      <c r="F429" t="s">
        <v>875</v>
      </c>
      <c r="G429" t="s">
        <v>49</v>
      </c>
      <c r="H429" s="5">
        <v>27.9</v>
      </c>
      <c r="I429" s="5">
        <v>829</v>
      </c>
      <c r="J429" s="9">
        <f t="shared" si="126"/>
        <v>-4.5235223160434259</v>
      </c>
      <c r="K429" s="9">
        <f t="shared" si="127"/>
        <v>0.90470446320868525</v>
      </c>
      <c r="L429" s="10">
        <f t="shared" si="133"/>
        <v>0.14837153196622438</v>
      </c>
      <c r="M429" s="10">
        <f t="shared" si="134"/>
        <v>0.61519903498190587</v>
      </c>
      <c r="N429" s="10">
        <f t="shared" si="135"/>
        <v>0.23642943305186973</v>
      </c>
      <c r="O429" s="10">
        <f t="shared" si="136"/>
        <v>0.54081632653061229</v>
      </c>
      <c r="P429" s="11">
        <f t="shared" si="128"/>
        <v>38.962605548854043</v>
      </c>
      <c r="Q429" s="10">
        <f t="shared" si="129"/>
        <v>2.5490196078431372E-2</v>
      </c>
      <c r="R429" s="10">
        <f t="shared" si="137"/>
        <v>0.53846153846153844</v>
      </c>
      <c r="S429" s="10">
        <f t="shared" si="138"/>
        <v>0.53846153846153844</v>
      </c>
      <c r="T429" s="10">
        <f t="shared" si="139"/>
        <v>1</v>
      </c>
      <c r="U429" s="11">
        <f t="shared" si="130"/>
        <v>29</v>
      </c>
      <c r="V429" s="11">
        <f t="shared" si="131"/>
        <v>32</v>
      </c>
      <c r="W429" s="11">
        <f t="shared" si="140"/>
        <v>123</v>
      </c>
      <c r="X429" s="9">
        <f t="shared" si="141"/>
        <v>1.2062726176115801</v>
      </c>
      <c r="Y429" s="9">
        <f t="shared" si="142"/>
        <v>0</v>
      </c>
      <c r="Z429" s="10">
        <f t="shared" si="143"/>
        <v>0.28749999999999998</v>
      </c>
      <c r="AA429" s="10"/>
      <c r="AB429" s="11">
        <f t="shared" si="144"/>
        <v>153.84615384615387</v>
      </c>
      <c r="AC429" s="11">
        <f t="shared" si="145"/>
        <v>85.645355850422192</v>
      </c>
      <c r="AD429" s="11">
        <f t="shared" si="132"/>
        <v>4.8250904704463204</v>
      </c>
      <c r="AE429" s="9">
        <f t="shared" si="146"/>
        <v>0.67500000000000004</v>
      </c>
      <c r="AF429" s="5">
        <v>26</v>
      </c>
      <c r="AG429" s="5">
        <v>26</v>
      </c>
      <c r="AH429" s="5">
        <v>49</v>
      </c>
      <c r="AI429" s="5">
        <v>5</v>
      </c>
      <c r="AJ429" s="5">
        <v>17</v>
      </c>
      <c r="AK429" s="5">
        <v>510</v>
      </c>
      <c r="AL429" s="5">
        <v>196</v>
      </c>
      <c r="AM429" s="5">
        <v>7</v>
      </c>
      <c r="AN429" s="5">
        <v>12</v>
      </c>
      <c r="AO429" s="5"/>
      <c r="AP429" s="5">
        <v>3</v>
      </c>
      <c r="AQ429" s="5">
        <v>51</v>
      </c>
      <c r="AR429" s="5">
        <v>52</v>
      </c>
      <c r="AS429" s="5">
        <v>20</v>
      </c>
      <c r="AT429" s="5">
        <v>24</v>
      </c>
      <c r="AU429" s="5">
        <v>381</v>
      </c>
      <c r="AV429" s="5">
        <v>381</v>
      </c>
      <c r="AW429" s="5">
        <v>315</v>
      </c>
      <c r="AX429" s="5">
        <v>374</v>
      </c>
      <c r="AY429" s="5">
        <v>106</v>
      </c>
      <c r="AZ429" s="5">
        <v>1</v>
      </c>
      <c r="BA429" s="5">
        <v>1</v>
      </c>
      <c r="BB429" s="5"/>
      <c r="BC429" s="5">
        <v>1</v>
      </c>
      <c r="BD429" s="5"/>
      <c r="BE429" s="5">
        <v>13710</v>
      </c>
      <c r="BF429" s="5"/>
      <c r="BG429" s="5">
        <v>1</v>
      </c>
      <c r="BH429" s="5"/>
      <c r="BI429" s="5"/>
      <c r="BJ429" s="5"/>
      <c r="BK429" s="5"/>
      <c r="BL429" s="5"/>
      <c r="BM429" s="5"/>
      <c r="BN429" s="5">
        <v>3</v>
      </c>
      <c r="BO429" s="5"/>
      <c r="BP429" s="5">
        <v>23</v>
      </c>
      <c r="BQ429" s="5"/>
      <c r="BR429" s="5"/>
      <c r="BS429" s="5">
        <v>26</v>
      </c>
      <c r="BT429" s="5">
        <v>1</v>
      </c>
      <c r="BU429" s="5">
        <v>50</v>
      </c>
      <c r="BV429" s="5">
        <v>48</v>
      </c>
      <c r="BW429" s="5">
        <v>1</v>
      </c>
      <c r="BX429" s="5">
        <v>4</v>
      </c>
      <c r="BY429" s="5"/>
      <c r="BZ429" s="5">
        <v>1</v>
      </c>
      <c r="CA429" s="5">
        <v>80</v>
      </c>
      <c r="CB429" s="5"/>
      <c r="CC429" s="5">
        <v>9</v>
      </c>
      <c r="CD429" s="5">
        <v>46</v>
      </c>
      <c r="CE429" s="5">
        <v>34</v>
      </c>
      <c r="CF429" s="5">
        <v>46</v>
      </c>
      <c r="CG429" s="5">
        <v>15</v>
      </c>
      <c r="CH429" s="5">
        <v>54</v>
      </c>
      <c r="CI429" s="5">
        <v>1</v>
      </c>
      <c r="CJ429" s="5">
        <v>7</v>
      </c>
      <c r="CK429" s="5"/>
      <c r="CL429" s="5">
        <v>23</v>
      </c>
      <c r="CM429" s="5">
        <v>1</v>
      </c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>
        <v>1</v>
      </c>
      <c r="CZ429" s="5">
        <v>71</v>
      </c>
      <c r="DA429" s="5">
        <v>41</v>
      </c>
      <c r="DB429" s="5">
        <v>20</v>
      </c>
      <c r="DC429" s="5">
        <v>1208</v>
      </c>
      <c r="DD429" s="5"/>
      <c r="DE429" s="5">
        <v>4</v>
      </c>
      <c r="DF429" s="5">
        <v>4</v>
      </c>
      <c r="DG429" s="5">
        <v>13</v>
      </c>
      <c r="DH429" s="5">
        <v>7</v>
      </c>
      <c r="DI429" s="5">
        <v>1</v>
      </c>
      <c r="DJ429" s="5">
        <v>6</v>
      </c>
      <c r="DK429" s="5">
        <v>4</v>
      </c>
      <c r="DL429" s="5">
        <v>9</v>
      </c>
      <c r="DM429" s="5">
        <v>16</v>
      </c>
      <c r="DN429" s="5">
        <v>8</v>
      </c>
      <c r="DO429" s="5">
        <v>8</v>
      </c>
      <c r="DP429" s="5"/>
      <c r="DQ429" s="5">
        <v>323</v>
      </c>
      <c r="DR429" s="5">
        <v>336</v>
      </c>
      <c r="DS429" s="5">
        <v>310</v>
      </c>
      <c r="DT429" s="5">
        <v>10</v>
      </c>
      <c r="DU429" s="5">
        <v>8</v>
      </c>
      <c r="DV429" s="5">
        <v>12</v>
      </c>
      <c r="DW429" s="5"/>
      <c r="DX429" s="5">
        <v>1</v>
      </c>
      <c r="DY429" s="5">
        <v>45</v>
      </c>
      <c r="DZ429" s="5">
        <v>53</v>
      </c>
      <c r="EA429" s="5">
        <v>29</v>
      </c>
      <c r="EB429" s="5">
        <v>19</v>
      </c>
      <c r="EC429" s="5">
        <v>8</v>
      </c>
      <c r="ED429" s="5">
        <v>8</v>
      </c>
      <c r="EE429" s="5"/>
      <c r="EF429" s="5">
        <v>2</v>
      </c>
      <c r="EG429" s="5">
        <v>66</v>
      </c>
      <c r="EH429" s="5">
        <v>59</v>
      </c>
      <c r="EI429" s="5">
        <v>18</v>
      </c>
      <c r="EJ429" s="5">
        <v>27</v>
      </c>
      <c r="EK429" s="5">
        <v>6</v>
      </c>
      <c r="EL429" s="5">
        <v>12</v>
      </c>
      <c r="EM429" s="5"/>
      <c r="EN429" s="5">
        <v>1</v>
      </c>
      <c r="EO429" s="5">
        <v>79</v>
      </c>
      <c r="EP429" s="5">
        <v>76</v>
      </c>
      <c r="EQ429" s="5">
        <v>40</v>
      </c>
      <c r="ER429" s="5">
        <v>34</v>
      </c>
    </row>
    <row r="430" spans="1:148" ht="15" x14ac:dyDescent="0.25">
      <c r="A430" s="4" t="s">
        <v>876</v>
      </c>
      <c r="B430" t="s">
        <v>22</v>
      </c>
      <c r="C430" t="s">
        <v>23</v>
      </c>
      <c r="D430" t="s">
        <v>868</v>
      </c>
      <c r="E430" t="s">
        <v>446</v>
      </c>
      <c r="F430" t="s">
        <v>877</v>
      </c>
      <c r="G430" t="s">
        <v>49</v>
      </c>
      <c r="H430" s="5">
        <v>13</v>
      </c>
      <c r="I430" s="5">
        <v>765</v>
      </c>
      <c r="J430" s="9">
        <f t="shared" si="126"/>
        <v>-10.130718954248366</v>
      </c>
      <c r="K430" s="9">
        <f t="shared" si="127"/>
        <v>-1.9607843137254901</v>
      </c>
      <c r="L430" s="10">
        <f t="shared" si="133"/>
        <v>0.17254901960784313</v>
      </c>
      <c r="M430" s="10">
        <f t="shared" si="134"/>
        <v>0.58954248366013073</v>
      </c>
      <c r="N430" s="10">
        <f t="shared" si="135"/>
        <v>0.23790849673202613</v>
      </c>
      <c r="O430" s="10">
        <f t="shared" si="136"/>
        <v>0.60989010989010994</v>
      </c>
      <c r="P430" s="11">
        <f t="shared" si="128"/>
        <v>35.163398692810453</v>
      </c>
      <c r="Q430" s="10">
        <f t="shared" si="129"/>
        <v>4.2128603104212861E-2</v>
      </c>
      <c r="R430" s="10">
        <f t="shared" si="137"/>
        <v>0.52631578947368418</v>
      </c>
      <c r="S430" s="10">
        <f t="shared" si="138"/>
        <v>0.47368421052631576</v>
      </c>
      <c r="T430" s="10">
        <f t="shared" si="139"/>
        <v>0.98203592814371254</v>
      </c>
      <c r="U430" s="11">
        <f t="shared" si="130"/>
        <v>23</v>
      </c>
      <c r="V430" s="11">
        <f t="shared" si="131"/>
        <v>41</v>
      </c>
      <c r="W430" s="11">
        <f t="shared" si="140"/>
        <v>132</v>
      </c>
      <c r="X430" s="9">
        <f t="shared" si="141"/>
        <v>0</v>
      </c>
      <c r="Y430" s="9">
        <f t="shared" si="142"/>
        <v>0</v>
      </c>
      <c r="Z430" s="10">
        <f t="shared" si="143"/>
        <v>6.4935064935064929E-2</v>
      </c>
      <c r="AA430" s="10"/>
      <c r="AB430" s="11">
        <f t="shared" si="144"/>
        <v>95.238095238095227</v>
      </c>
      <c r="AC430" s="11">
        <f t="shared" si="145"/>
        <v>15.686274509803921</v>
      </c>
      <c r="AD430" s="11">
        <f t="shared" si="132"/>
        <v>2.6143790849673203</v>
      </c>
      <c r="AE430" s="9">
        <f t="shared" si="146"/>
        <v>1</v>
      </c>
      <c r="AF430" s="5">
        <v>24</v>
      </c>
      <c r="AG430" s="5">
        <v>21</v>
      </c>
      <c r="AH430" s="5">
        <v>62</v>
      </c>
      <c r="AI430" s="5">
        <v>4</v>
      </c>
      <c r="AJ430" s="5">
        <v>21</v>
      </c>
      <c r="AK430" s="5">
        <v>451</v>
      </c>
      <c r="AL430" s="5">
        <v>182</v>
      </c>
      <c r="AM430" s="5">
        <v>6</v>
      </c>
      <c r="AN430" s="5">
        <v>13</v>
      </c>
      <c r="AO430" s="5"/>
      <c r="AP430" s="5">
        <v>2</v>
      </c>
      <c r="AQ430" s="5">
        <v>55</v>
      </c>
      <c r="AR430" s="5">
        <v>38</v>
      </c>
      <c r="AS430" s="5">
        <v>39</v>
      </c>
      <c r="AT430" s="5">
        <v>19</v>
      </c>
      <c r="AU430" s="5">
        <v>334</v>
      </c>
      <c r="AV430" s="5">
        <v>328</v>
      </c>
      <c r="AW430" s="5">
        <v>284</v>
      </c>
      <c r="AX430" s="5">
        <v>356</v>
      </c>
      <c r="AY430" s="5">
        <v>129</v>
      </c>
      <c r="AZ430" s="5">
        <v>1</v>
      </c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>
        <v>3</v>
      </c>
      <c r="BO430" s="5"/>
      <c r="BP430" s="5">
        <v>33</v>
      </c>
      <c r="BQ430" s="5"/>
      <c r="BR430" s="5"/>
      <c r="BS430" s="5">
        <v>35</v>
      </c>
      <c r="BT430" s="5">
        <v>1</v>
      </c>
      <c r="BU430" s="5">
        <v>25</v>
      </c>
      <c r="BV430" s="5">
        <v>18</v>
      </c>
      <c r="BW430" s="5"/>
      <c r="BX430" s="5">
        <v>2</v>
      </c>
      <c r="BY430" s="5"/>
      <c r="BZ430" s="5">
        <v>1</v>
      </c>
      <c r="CA430" s="5">
        <v>77</v>
      </c>
      <c r="CB430" s="5"/>
      <c r="CC430" s="5">
        <v>13</v>
      </c>
      <c r="CD430" s="5">
        <v>35</v>
      </c>
      <c r="CE430" s="5">
        <v>22</v>
      </c>
      <c r="CF430" s="5">
        <v>55</v>
      </c>
      <c r="CG430" s="5">
        <v>13</v>
      </c>
      <c r="CH430" s="5">
        <v>77</v>
      </c>
      <c r="CI430" s="5">
        <v>1</v>
      </c>
      <c r="CJ430" s="5">
        <v>9</v>
      </c>
      <c r="CK430" s="5"/>
      <c r="CL430" s="5">
        <v>5</v>
      </c>
      <c r="CM430" s="5">
        <v>1</v>
      </c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>
        <v>2</v>
      </c>
      <c r="CZ430" s="5">
        <v>12</v>
      </c>
      <c r="DA430" s="5">
        <v>12</v>
      </c>
      <c r="DB430" s="5">
        <v>24</v>
      </c>
      <c r="DC430" s="5">
        <v>1080</v>
      </c>
      <c r="DD430" s="5"/>
      <c r="DE430" s="5">
        <v>2</v>
      </c>
      <c r="DF430" s="5">
        <v>2</v>
      </c>
      <c r="DG430" s="5">
        <v>19</v>
      </c>
      <c r="DH430" s="5">
        <v>10</v>
      </c>
      <c r="DI430" s="5">
        <v>1</v>
      </c>
      <c r="DJ430" s="5">
        <v>8</v>
      </c>
      <c r="DK430" s="5">
        <v>6</v>
      </c>
      <c r="DL430" s="5">
        <v>2</v>
      </c>
      <c r="DM430" s="5">
        <v>5</v>
      </c>
      <c r="DN430" s="5">
        <v>14</v>
      </c>
      <c r="DO430" s="5">
        <v>11</v>
      </c>
      <c r="DP430" s="5">
        <v>3</v>
      </c>
      <c r="DQ430" s="5">
        <v>269</v>
      </c>
      <c r="DR430" s="5">
        <v>282</v>
      </c>
      <c r="DS430" s="5">
        <v>265</v>
      </c>
      <c r="DT430" s="5">
        <v>9.5</v>
      </c>
      <c r="DU430" s="5">
        <v>4</v>
      </c>
      <c r="DV430" s="5">
        <v>15</v>
      </c>
      <c r="DW430" s="5"/>
      <c r="DX430" s="5">
        <v>4</v>
      </c>
      <c r="DY430" s="5">
        <v>54</v>
      </c>
      <c r="DZ430" s="5">
        <v>45</v>
      </c>
      <c r="EA430" s="5">
        <v>27</v>
      </c>
      <c r="EB430" s="5">
        <v>30</v>
      </c>
      <c r="EC430" s="5">
        <v>7</v>
      </c>
      <c r="ED430" s="5">
        <v>15</v>
      </c>
      <c r="EE430" s="5"/>
      <c r="EF430" s="5"/>
      <c r="EG430" s="5">
        <v>39</v>
      </c>
      <c r="EH430" s="5">
        <v>59</v>
      </c>
      <c r="EI430" s="5">
        <v>24</v>
      </c>
      <c r="EJ430" s="5">
        <v>20</v>
      </c>
      <c r="EK430" s="5">
        <v>6</v>
      </c>
      <c r="EL430" s="5">
        <v>11</v>
      </c>
      <c r="EM430" s="5"/>
      <c r="EN430" s="5"/>
      <c r="EO430" s="5">
        <v>78</v>
      </c>
      <c r="EP430" s="5">
        <v>47</v>
      </c>
      <c r="EQ430" s="5">
        <v>24</v>
      </c>
      <c r="ER430" s="5">
        <v>51</v>
      </c>
    </row>
    <row r="431" spans="1:148" ht="15" x14ac:dyDescent="0.25">
      <c r="A431" s="4" t="s">
        <v>878</v>
      </c>
      <c r="B431" t="s">
        <v>22</v>
      </c>
      <c r="C431" t="s">
        <v>23</v>
      </c>
      <c r="D431" t="s">
        <v>868</v>
      </c>
      <c r="E431" t="s">
        <v>446</v>
      </c>
      <c r="F431" t="s">
        <v>879</v>
      </c>
      <c r="G431" t="s">
        <v>49</v>
      </c>
      <c r="H431" s="5">
        <v>24.21</v>
      </c>
      <c r="I431" s="5">
        <v>521</v>
      </c>
      <c r="J431" s="9">
        <f t="shared" si="126"/>
        <v>-5.2783109404990398</v>
      </c>
      <c r="K431" s="9">
        <f t="shared" si="127"/>
        <v>5.7581573896353166</v>
      </c>
      <c r="L431" s="10">
        <f t="shared" si="133"/>
        <v>0.14779270633397312</v>
      </c>
      <c r="M431" s="10">
        <f t="shared" si="134"/>
        <v>0.60460652591170827</v>
      </c>
      <c r="N431" s="10">
        <f t="shared" si="135"/>
        <v>0.24760076775431861</v>
      </c>
      <c r="O431" s="10">
        <f t="shared" si="136"/>
        <v>0.46511627906976744</v>
      </c>
      <c r="P431" s="11">
        <f t="shared" si="128"/>
        <v>38.963531669865645</v>
      </c>
      <c r="Q431" s="10">
        <f t="shared" si="129"/>
        <v>3.1746031746031744E-2</v>
      </c>
      <c r="R431" s="10">
        <f t="shared" si="137"/>
        <v>0.1</v>
      </c>
      <c r="S431" s="10">
        <f t="shared" si="138"/>
        <v>0.2</v>
      </c>
      <c r="T431" s="10">
        <f t="shared" si="139"/>
        <v>0.89655172413793105</v>
      </c>
      <c r="U431" s="11">
        <f t="shared" si="130"/>
        <v>17</v>
      </c>
      <c r="V431" s="11">
        <f t="shared" si="131"/>
        <v>18</v>
      </c>
      <c r="W431" s="11">
        <f t="shared" si="140"/>
        <v>77</v>
      </c>
      <c r="X431" s="9">
        <f t="shared" si="141"/>
        <v>0</v>
      </c>
      <c r="Y431" s="9">
        <f t="shared" si="142"/>
        <v>0</v>
      </c>
      <c r="Z431" s="10" t="e">
        <f t="shared" si="143"/>
        <v>#DIV/0!</v>
      </c>
      <c r="AA431" s="10"/>
      <c r="AB431" s="11">
        <f t="shared" si="144"/>
        <v>0</v>
      </c>
      <c r="AC431" s="11">
        <f t="shared" si="145"/>
        <v>241.84261036468331</v>
      </c>
      <c r="AD431" s="11">
        <f t="shared" si="132"/>
        <v>13.435700575815739</v>
      </c>
      <c r="AE431" s="9" t="e">
        <f t="shared" si="146"/>
        <v>#DIV/0!</v>
      </c>
      <c r="AF431" s="5">
        <v>19</v>
      </c>
      <c r="AG431" s="5">
        <v>8</v>
      </c>
      <c r="AH431" s="5">
        <v>27</v>
      </c>
      <c r="AI431" s="5">
        <v>6</v>
      </c>
      <c r="AJ431" s="5">
        <v>17</v>
      </c>
      <c r="AK431" s="5">
        <v>315</v>
      </c>
      <c r="AL431" s="5">
        <v>129</v>
      </c>
      <c r="AM431" s="5">
        <v>4</v>
      </c>
      <c r="AN431" s="5">
        <v>10</v>
      </c>
      <c r="AO431" s="5"/>
      <c r="AP431" s="5"/>
      <c r="AQ431" s="5">
        <v>42</v>
      </c>
      <c r="AR431" s="5">
        <v>37</v>
      </c>
      <c r="AS431" s="5">
        <v>16</v>
      </c>
      <c r="AT431" s="5">
        <v>15</v>
      </c>
      <c r="AU431" s="5">
        <v>232</v>
      </c>
      <c r="AV431" s="5">
        <v>208</v>
      </c>
      <c r="AW431" s="5">
        <v>184</v>
      </c>
      <c r="AX431" s="5">
        <v>243</v>
      </c>
      <c r="AY431" s="5">
        <v>69</v>
      </c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>
        <v>3</v>
      </c>
      <c r="BO431" s="5"/>
      <c r="BP431" s="5"/>
      <c r="BQ431" s="5"/>
      <c r="BR431" s="5"/>
      <c r="BS431" s="5">
        <v>24</v>
      </c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>
        <v>1</v>
      </c>
      <c r="CZ431" s="5">
        <v>126</v>
      </c>
      <c r="DA431" s="5">
        <v>76</v>
      </c>
      <c r="DB431" s="5">
        <v>18</v>
      </c>
      <c r="DC431" s="5">
        <v>2940</v>
      </c>
      <c r="DD431" s="5"/>
      <c r="DE431" s="5">
        <v>8</v>
      </c>
      <c r="DF431" s="5">
        <v>7</v>
      </c>
      <c r="DG431" s="5">
        <v>10</v>
      </c>
      <c r="DH431" s="5">
        <v>1</v>
      </c>
      <c r="DI431" s="5"/>
      <c r="DJ431" s="5">
        <v>2</v>
      </c>
      <c r="DK431" s="5">
        <v>1</v>
      </c>
      <c r="DL431" s="5">
        <v>3</v>
      </c>
      <c r="DM431" s="5">
        <v>9</v>
      </c>
      <c r="DN431" s="5">
        <v>3</v>
      </c>
      <c r="DO431" s="5">
        <v>2</v>
      </c>
      <c r="DP431" s="5">
        <v>1</v>
      </c>
      <c r="DQ431" s="5">
        <v>203</v>
      </c>
      <c r="DR431" s="5">
        <v>220</v>
      </c>
      <c r="DS431" s="5">
        <v>193</v>
      </c>
      <c r="DT431" s="5">
        <v>3.5</v>
      </c>
      <c r="DU431" s="5">
        <v>2</v>
      </c>
      <c r="DV431" s="5">
        <v>7</v>
      </c>
      <c r="DW431" s="5"/>
      <c r="DX431" s="5"/>
      <c r="DY431" s="5">
        <v>32</v>
      </c>
      <c r="DZ431" s="5">
        <v>44</v>
      </c>
      <c r="EA431" s="5">
        <v>8</v>
      </c>
      <c r="EB431" s="5">
        <v>7</v>
      </c>
      <c r="EC431" s="5">
        <v>3</v>
      </c>
      <c r="ED431" s="5">
        <v>6</v>
      </c>
      <c r="EE431" s="5"/>
      <c r="EF431" s="5">
        <v>2</v>
      </c>
      <c r="EG431" s="5">
        <v>24</v>
      </c>
      <c r="EH431" s="5">
        <v>30</v>
      </c>
      <c r="EI431" s="5">
        <v>10</v>
      </c>
      <c r="EJ431" s="5">
        <v>10</v>
      </c>
      <c r="EK431" s="5">
        <v>8</v>
      </c>
      <c r="EL431" s="5">
        <v>5</v>
      </c>
      <c r="EM431" s="5"/>
      <c r="EN431" s="5">
        <v>1</v>
      </c>
      <c r="EO431" s="5">
        <v>38</v>
      </c>
      <c r="EP431" s="5">
        <v>38</v>
      </c>
      <c r="EQ431" s="5">
        <v>23</v>
      </c>
      <c r="ER431" s="5">
        <v>13</v>
      </c>
    </row>
    <row r="432" spans="1:148" ht="15" x14ac:dyDescent="0.25">
      <c r="A432" s="4" t="s">
        <v>880</v>
      </c>
      <c r="B432" t="s">
        <v>22</v>
      </c>
      <c r="C432" t="s">
        <v>23</v>
      </c>
      <c r="D432" t="s">
        <v>868</v>
      </c>
      <c r="E432" t="s">
        <v>446</v>
      </c>
      <c r="F432" t="s">
        <v>881</v>
      </c>
      <c r="G432" t="s">
        <v>27</v>
      </c>
      <c r="H432" s="5">
        <v>18.37</v>
      </c>
      <c r="I432" s="5">
        <v>1860</v>
      </c>
      <c r="J432" s="9">
        <f t="shared" si="126"/>
        <v>-0.80645161290322576</v>
      </c>
      <c r="K432" s="9">
        <f t="shared" si="127"/>
        <v>-1.478494623655914</v>
      </c>
      <c r="L432" s="10">
        <f t="shared" si="133"/>
        <v>0.17688172043010753</v>
      </c>
      <c r="M432" s="10">
        <f t="shared" si="134"/>
        <v>0.58440860215053758</v>
      </c>
      <c r="N432" s="10">
        <f t="shared" si="135"/>
        <v>0.23870967741935484</v>
      </c>
      <c r="O432" s="10">
        <f t="shared" si="136"/>
        <v>0.61261261261261257</v>
      </c>
      <c r="P432" s="11">
        <f t="shared" si="128"/>
        <v>38.87096774193548</v>
      </c>
      <c r="Q432" s="10">
        <f t="shared" si="129"/>
        <v>2.5758969641214352E-2</v>
      </c>
      <c r="R432" s="10">
        <f t="shared" si="137"/>
        <v>0.42857142857142855</v>
      </c>
      <c r="S432" s="10">
        <f t="shared" si="138"/>
        <v>0.25</v>
      </c>
      <c r="T432" s="10">
        <f t="shared" si="139"/>
        <v>0.99009900990099009</v>
      </c>
      <c r="U432" s="11">
        <f t="shared" si="130"/>
        <v>68</v>
      </c>
      <c r="V432" s="11">
        <f t="shared" si="131"/>
        <v>57</v>
      </c>
      <c r="W432" s="11">
        <f t="shared" si="140"/>
        <v>329</v>
      </c>
      <c r="X432" s="9">
        <f t="shared" si="141"/>
        <v>0.5376344086021505</v>
      </c>
      <c r="Y432" s="9">
        <f t="shared" si="142"/>
        <v>0</v>
      </c>
      <c r="Z432" s="10">
        <f t="shared" si="143"/>
        <v>0</v>
      </c>
      <c r="AA432" s="10"/>
      <c r="AB432" s="11">
        <f t="shared" si="144"/>
        <v>120</v>
      </c>
      <c r="AC432" s="11">
        <f t="shared" si="145"/>
        <v>72.580645161290334</v>
      </c>
      <c r="AD432" s="11">
        <f t="shared" si="132"/>
        <v>4.838709677419355</v>
      </c>
      <c r="AE432" s="9">
        <f t="shared" si="146"/>
        <v>0.51875000000000004</v>
      </c>
      <c r="AF432" s="5">
        <v>55</v>
      </c>
      <c r="AG432" s="5">
        <v>50</v>
      </c>
      <c r="AH432" s="5">
        <v>151</v>
      </c>
      <c r="AI432" s="5">
        <v>16</v>
      </c>
      <c r="AJ432" s="5">
        <v>57</v>
      </c>
      <c r="AK432" s="5">
        <v>1087</v>
      </c>
      <c r="AL432" s="5">
        <v>444</v>
      </c>
      <c r="AM432" s="5">
        <v>15</v>
      </c>
      <c r="AN432" s="5">
        <v>17</v>
      </c>
      <c r="AO432" s="5"/>
      <c r="AP432" s="5">
        <v>4</v>
      </c>
      <c r="AQ432" s="5">
        <v>87</v>
      </c>
      <c r="AR432" s="5">
        <v>117</v>
      </c>
      <c r="AS432" s="5">
        <v>47</v>
      </c>
      <c r="AT432" s="5">
        <v>56</v>
      </c>
      <c r="AU432" s="5">
        <v>707</v>
      </c>
      <c r="AV432" s="5">
        <v>700</v>
      </c>
      <c r="AW432" s="5">
        <v>604</v>
      </c>
      <c r="AX432" s="5">
        <v>710</v>
      </c>
      <c r="AY432" s="5">
        <v>345</v>
      </c>
      <c r="AZ432" s="5"/>
      <c r="BA432" s="5">
        <v>1</v>
      </c>
      <c r="BB432" s="5"/>
      <c r="BC432" s="5">
        <v>1</v>
      </c>
      <c r="BD432" s="5"/>
      <c r="BE432" s="5">
        <v>14867</v>
      </c>
      <c r="BF432" s="5"/>
      <c r="BG432" s="5">
        <v>1</v>
      </c>
      <c r="BH432" s="5">
        <v>1</v>
      </c>
      <c r="BI432" s="5"/>
      <c r="BJ432" s="5"/>
      <c r="BK432" s="5"/>
      <c r="BL432" s="5"/>
      <c r="BM432" s="5"/>
      <c r="BN432" s="5"/>
      <c r="BO432" s="5"/>
      <c r="BP432" s="5">
        <v>29</v>
      </c>
      <c r="BQ432" s="5"/>
      <c r="BR432" s="5"/>
      <c r="BS432" s="5">
        <v>75</v>
      </c>
      <c r="BT432" s="5">
        <v>1</v>
      </c>
      <c r="BU432" s="5">
        <v>75</v>
      </c>
      <c r="BV432" s="5">
        <v>81</v>
      </c>
      <c r="BW432" s="5"/>
      <c r="BX432" s="5">
        <v>6</v>
      </c>
      <c r="BY432" s="5"/>
      <c r="BZ432" s="5">
        <v>1</v>
      </c>
      <c r="CA432" s="5">
        <v>160</v>
      </c>
      <c r="CB432" s="5"/>
      <c r="CC432" s="5">
        <v>14</v>
      </c>
      <c r="CD432" s="5">
        <v>22</v>
      </c>
      <c r="CE432" s="5">
        <v>77</v>
      </c>
      <c r="CF432" s="5">
        <v>83</v>
      </c>
      <c r="CG432" s="5">
        <v>23</v>
      </c>
      <c r="CH432" s="5">
        <v>83</v>
      </c>
      <c r="CI432" s="5">
        <v>1</v>
      </c>
      <c r="CJ432" s="5">
        <v>16</v>
      </c>
      <c r="CK432" s="5"/>
      <c r="CL432" s="5"/>
      <c r="CM432" s="5">
        <v>1</v>
      </c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>
        <v>1</v>
      </c>
      <c r="CZ432" s="5">
        <v>135</v>
      </c>
      <c r="DA432" s="5">
        <v>82</v>
      </c>
      <c r="DB432" s="5">
        <v>65</v>
      </c>
      <c r="DC432" s="5">
        <v>3520</v>
      </c>
      <c r="DD432" s="5"/>
      <c r="DE432" s="5">
        <v>10</v>
      </c>
      <c r="DF432" s="5">
        <v>9</v>
      </c>
      <c r="DG432" s="5">
        <v>28</v>
      </c>
      <c r="DH432" s="5">
        <v>12</v>
      </c>
      <c r="DI432" s="5"/>
      <c r="DJ432" s="5">
        <v>7</v>
      </c>
      <c r="DK432" s="5">
        <v>5</v>
      </c>
      <c r="DL432" s="5">
        <v>17</v>
      </c>
      <c r="DM432" s="5">
        <v>31</v>
      </c>
      <c r="DN432" s="5">
        <v>19</v>
      </c>
      <c r="DO432" s="5">
        <v>18</v>
      </c>
      <c r="DP432" s="5">
        <v>1</v>
      </c>
      <c r="DQ432" s="5">
        <v>723</v>
      </c>
      <c r="DR432" s="5">
        <v>763</v>
      </c>
      <c r="DS432" s="5">
        <v>705</v>
      </c>
      <c r="DT432" s="5">
        <v>24</v>
      </c>
      <c r="DU432" s="5">
        <v>17</v>
      </c>
      <c r="DV432" s="5">
        <v>20</v>
      </c>
      <c r="DW432" s="5"/>
      <c r="DX432" s="5">
        <v>4</v>
      </c>
      <c r="DY432" s="5">
        <v>80</v>
      </c>
      <c r="DZ432" s="5">
        <v>93</v>
      </c>
      <c r="EA432" s="5">
        <v>30</v>
      </c>
      <c r="EB432" s="5">
        <v>36</v>
      </c>
      <c r="EC432" s="5">
        <v>13</v>
      </c>
      <c r="ED432" s="5">
        <v>16</v>
      </c>
      <c r="EE432" s="5"/>
      <c r="EF432" s="5">
        <v>10</v>
      </c>
      <c r="EG432" s="5">
        <v>96</v>
      </c>
      <c r="EH432" s="5">
        <v>93</v>
      </c>
      <c r="EI432" s="5">
        <v>40</v>
      </c>
      <c r="EJ432" s="5">
        <v>31</v>
      </c>
      <c r="EK432" s="5">
        <v>23</v>
      </c>
      <c r="EL432" s="5">
        <v>21</v>
      </c>
      <c r="EM432" s="5"/>
      <c r="EN432" s="5">
        <v>4</v>
      </c>
      <c r="EO432" s="5">
        <v>108</v>
      </c>
      <c r="EP432" s="5">
        <v>92</v>
      </c>
      <c r="EQ432" s="5">
        <v>34</v>
      </c>
      <c r="ER432" s="5">
        <v>39</v>
      </c>
    </row>
    <row r="433" spans="1:148" ht="15" x14ac:dyDescent="0.25">
      <c r="A433" s="4" t="s">
        <v>882</v>
      </c>
      <c r="B433" t="s">
        <v>22</v>
      </c>
      <c r="C433" t="s">
        <v>23</v>
      </c>
      <c r="D433" t="s">
        <v>868</v>
      </c>
      <c r="E433" t="s">
        <v>446</v>
      </c>
      <c r="F433" t="s">
        <v>883</v>
      </c>
      <c r="G433" t="s">
        <v>27</v>
      </c>
      <c r="H433" s="5">
        <v>24.58</v>
      </c>
      <c r="I433" s="5">
        <v>1764</v>
      </c>
      <c r="J433" s="9">
        <f t="shared" si="126"/>
        <v>-1.9841269841269842</v>
      </c>
      <c r="K433" s="9">
        <f t="shared" si="127"/>
        <v>-5.5272108843537415</v>
      </c>
      <c r="L433" s="10">
        <f t="shared" si="133"/>
        <v>0.19160997732426305</v>
      </c>
      <c r="M433" s="10">
        <f t="shared" si="134"/>
        <v>0.58049886621315194</v>
      </c>
      <c r="N433" s="10">
        <f t="shared" si="135"/>
        <v>0.22789115646258504</v>
      </c>
      <c r="O433" s="10">
        <f t="shared" si="136"/>
        <v>0.6616915422885572</v>
      </c>
      <c r="P433" s="11">
        <f t="shared" si="128"/>
        <v>35.544217687074827</v>
      </c>
      <c r="Q433" s="10">
        <f t="shared" si="129"/>
        <v>3.02734375E-2</v>
      </c>
      <c r="R433" s="10">
        <f t="shared" si="137"/>
        <v>0.35483870967741937</v>
      </c>
      <c r="S433" s="10">
        <f t="shared" si="138"/>
        <v>0.38709677419354838</v>
      </c>
      <c r="T433" s="10">
        <f t="shared" si="139"/>
        <v>0.99390243902439024</v>
      </c>
      <c r="U433" s="11">
        <f t="shared" si="130"/>
        <v>64</v>
      </c>
      <c r="V433" s="11">
        <f t="shared" si="131"/>
        <v>54</v>
      </c>
      <c r="W433" s="11">
        <f t="shared" si="140"/>
        <v>338</v>
      </c>
      <c r="X433" s="9">
        <f t="shared" si="141"/>
        <v>0.56689342403628118</v>
      </c>
      <c r="Y433" s="9">
        <f t="shared" si="142"/>
        <v>0</v>
      </c>
      <c r="Z433" s="10">
        <f t="shared" si="143"/>
        <v>0.1037037037037037</v>
      </c>
      <c r="AA433" s="10"/>
      <c r="AB433" s="11">
        <f t="shared" si="144"/>
        <v>75.471698113207538</v>
      </c>
      <c r="AC433" s="11">
        <f t="shared" si="145"/>
        <v>37.414965986394556</v>
      </c>
      <c r="AD433" s="11">
        <f t="shared" si="132"/>
        <v>2.8344671201814058</v>
      </c>
      <c r="AE433" s="9">
        <f t="shared" si="146"/>
        <v>0.61481481481481481</v>
      </c>
      <c r="AF433" s="5">
        <v>50</v>
      </c>
      <c r="AG433" s="5">
        <v>53</v>
      </c>
      <c r="AH433" s="5">
        <v>150</v>
      </c>
      <c r="AI433" s="5">
        <v>13</v>
      </c>
      <c r="AJ433" s="5">
        <v>72</v>
      </c>
      <c r="AK433" s="5">
        <v>1024</v>
      </c>
      <c r="AL433" s="5">
        <v>402</v>
      </c>
      <c r="AM433" s="5">
        <v>16</v>
      </c>
      <c r="AN433" s="5">
        <v>24</v>
      </c>
      <c r="AO433" s="5"/>
      <c r="AP433" s="5">
        <v>5</v>
      </c>
      <c r="AQ433" s="5">
        <v>106</v>
      </c>
      <c r="AR433" s="5">
        <v>117</v>
      </c>
      <c r="AS433" s="5">
        <v>64</v>
      </c>
      <c r="AT433" s="5">
        <v>77</v>
      </c>
      <c r="AU433" s="5">
        <v>656</v>
      </c>
      <c r="AV433" s="5">
        <v>652</v>
      </c>
      <c r="AW433" s="5">
        <v>527</v>
      </c>
      <c r="AX433" s="5">
        <v>690</v>
      </c>
      <c r="AY433" s="5">
        <v>213</v>
      </c>
      <c r="AZ433" s="5"/>
      <c r="BA433" s="5">
        <v>1</v>
      </c>
      <c r="BB433" s="5"/>
      <c r="BC433" s="5">
        <v>1</v>
      </c>
      <c r="BD433" s="5">
        <v>1</v>
      </c>
      <c r="BE433" s="5">
        <v>11651</v>
      </c>
      <c r="BF433" s="5">
        <v>3423</v>
      </c>
      <c r="BG433" s="5">
        <v>1</v>
      </c>
      <c r="BH433" s="5"/>
      <c r="BI433" s="5"/>
      <c r="BJ433" s="5"/>
      <c r="BK433" s="5"/>
      <c r="BL433" s="5"/>
      <c r="BM433" s="5"/>
      <c r="BN433" s="5">
        <v>14</v>
      </c>
      <c r="BO433" s="5"/>
      <c r="BP433" s="5">
        <v>18</v>
      </c>
      <c r="BQ433" s="5"/>
      <c r="BR433" s="5"/>
      <c r="BS433" s="5">
        <v>55</v>
      </c>
      <c r="BT433" s="5">
        <v>1</v>
      </c>
      <c r="BU433" s="5">
        <v>55</v>
      </c>
      <c r="BV433" s="5">
        <v>43</v>
      </c>
      <c r="BW433" s="5">
        <v>3</v>
      </c>
      <c r="BX433" s="5">
        <v>4</v>
      </c>
      <c r="BY433" s="5"/>
      <c r="BZ433" s="5">
        <v>1</v>
      </c>
      <c r="CA433" s="5">
        <v>135</v>
      </c>
      <c r="CB433" s="5"/>
      <c r="CC433" s="5">
        <v>14</v>
      </c>
      <c r="CD433" s="5">
        <v>26</v>
      </c>
      <c r="CE433" s="5">
        <v>65</v>
      </c>
      <c r="CF433" s="5">
        <v>70</v>
      </c>
      <c r="CG433" s="5">
        <v>20</v>
      </c>
      <c r="CH433" s="5">
        <v>83</v>
      </c>
      <c r="CI433" s="5">
        <v>1</v>
      </c>
      <c r="CJ433" s="5">
        <v>26</v>
      </c>
      <c r="CK433" s="5"/>
      <c r="CL433" s="5">
        <v>14</v>
      </c>
      <c r="CM433" s="5">
        <v>1</v>
      </c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>
        <v>2</v>
      </c>
      <c r="CZ433" s="5">
        <v>66</v>
      </c>
      <c r="DA433" s="5">
        <v>42</v>
      </c>
      <c r="DB433" s="5">
        <v>22</v>
      </c>
      <c r="DC433" s="5">
        <v>2235</v>
      </c>
      <c r="DD433" s="5">
        <v>1</v>
      </c>
      <c r="DE433" s="5">
        <v>5</v>
      </c>
      <c r="DF433" s="5">
        <v>5</v>
      </c>
      <c r="DG433" s="5">
        <v>31</v>
      </c>
      <c r="DH433" s="5">
        <v>11</v>
      </c>
      <c r="DI433" s="5"/>
      <c r="DJ433" s="5">
        <v>12</v>
      </c>
      <c r="DK433" s="5">
        <v>5</v>
      </c>
      <c r="DL433" s="5">
        <v>10</v>
      </c>
      <c r="DM433" s="5">
        <v>23</v>
      </c>
      <c r="DN433" s="5">
        <v>17</v>
      </c>
      <c r="DO433" s="5">
        <v>16</v>
      </c>
      <c r="DP433" s="5">
        <v>1</v>
      </c>
      <c r="DQ433" s="5">
        <v>627</v>
      </c>
      <c r="DR433" s="5">
        <v>678</v>
      </c>
      <c r="DS433" s="5">
        <v>613</v>
      </c>
      <c r="DT433" s="5">
        <v>43</v>
      </c>
      <c r="DU433" s="5">
        <v>15</v>
      </c>
      <c r="DV433" s="5">
        <v>16</v>
      </c>
      <c r="DW433" s="5"/>
      <c r="DX433" s="5">
        <v>7</v>
      </c>
      <c r="DY433" s="5">
        <v>96</v>
      </c>
      <c r="DZ433" s="5">
        <v>73</v>
      </c>
      <c r="EA433" s="5">
        <v>32</v>
      </c>
      <c r="EB433" s="5">
        <v>31</v>
      </c>
      <c r="EC433" s="5">
        <v>13</v>
      </c>
      <c r="ED433" s="5">
        <v>16</v>
      </c>
      <c r="EE433" s="5"/>
      <c r="EF433" s="5">
        <v>5</v>
      </c>
      <c r="EG433" s="5">
        <v>82</v>
      </c>
      <c r="EH433" s="5">
        <v>98</v>
      </c>
      <c r="EI433" s="5">
        <v>37</v>
      </c>
      <c r="EJ433" s="5">
        <v>43</v>
      </c>
      <c r="EK433" s="5">
        <v>20</v>
      </c>
      <c r="EL433" s="5">
        <v>22</v>
      </c>
      <c r="EM433" s="5"/>
      <c r="EN433" s="5">
        <v>2</v>
      </c>
      <c r="EO433" s="5">
        <v>131</v>
      </c>
      <c r="EP433" s="5">
        <v>111</v>
      </c>
      <c r="EQ433" s="5">
        <v>57</v>
      </c>
      <c r="ER433" s="5">
        <v>78</v>
      </c>
    </row>
    <row r="434" spans="1:148" ht="15" x14ac:dyDescent="0.25">
      <c r="A434" s="4" t="s">
        <v>884</v>
      </c>
      <c r="B434" t="s">
        <v>22</v>
      </c>
      <c r="C434" t="s">
        <v>23</v>
      </c>
      <c r="D434" t="s">
        <v>868</v>
      </c>
      <c r="E434" t="s">
        <v>446</v>
      </c>
      <c r="F434" t="s">
        <v>885</v>
      </c>
      <c r="G434" t="s">
        <v>35</v>
      </c>
      <c r="H434" s="5">
        <v>18.11</v>
      </c>
      <c r="I434" s="5">
        <v>483</v>
      </c>
      <c r="J434" s="9">
        <f t="shared" si="126"/>
        <v>-5.1759834368530022</v>
      </c>
      <c r="K434" s="9">
        <f t="shared" si="127"/>
        <v>1.0351966873706004</v>
      </c>
      <c r="L434" s="10">
        <f t="shared" si="133"/>
        <v>0.19047619047619047</v>
      </c>
      <c r="M434" s="10">
        <f t="shared" si="134"/>
        <v>0.57971014492753625</v>
      </c>
      <c r="N434" s="10">
        <f t="shared" si="135"/>
        <v>0.22981366459627328</v>
      </c>
      <c r="O434" s="10">
        <f t="shared" si="136"/>
        <v>0.69369369369369371</v>
      </c>
      <c r="P434" s="11">
        <f t="shared" si="128"/>
        <v>29.60662525879917</v>
      </c>
      <c r="Q434" s="10">
        <f t="shared" si="129"/>
        <v>4.2857142857142858E-2</v>
      </c>
      <c r="R434" s="10">
        <f t="shared" si="137"/>
        <v>0.41666666666666669</v>
      </c>
      <c r="S434" s="10">
        <f t="shared" si="138"/>
        <v>0.5</v>
      </c>
      <c r="T434" s="10">
        <f t="shared" si="139"/>
        <v>0.98009950248756217</v>
      </c>
      <c r="U434" s="11">
        <f t="shared" si="130"/>
        <v>24</v>
      </c>
      <c r="V434" s="11">
        <f t="shared" si="131"/>
        <v>20</v>
      </c>
      <c r="W434" s="11">
        <f t="shared" si="140"/>
        <v>92</v>
      </c>
      <c r="X434" s="9">
        <f t="shared" si="141"/>
        <v>0</v>
      </c>
      <c r="Y434" s="9">
        <f t="shared" si="142"/>
        <v>0</v>
      </c>
      <c r="Z434" s="10" t="e">
        <f t="shared" si="143"/>
        <v>#DIV/0!</v>
      </c>
      <c r="AA434" s="10"/>
      <c r="AB434" s="11">
        <f t="shared" si="144"/>
        <v>125</v>
      </c>
      <c r="AC434" s="11">
        <f t="shared" si="145"/>
        <v>74.534161490683232</v>
      </c>
      <c r="AD434" s="11">
        <f t="shared" si="132"/>
        <v>8.2815734989648035</v>
      </c>
      <c r="AE434" s="9" t="e">
        <f t="shared" si="146"/>
        <v>#DIV/0!</v>
      </c>
      <c r="AF434" s="5">
        <v>20</v>
      </c>
      <c r="AG434" s="5">
        <v>16</v>
      </c>
      <c r="AH434" s="5">
        <v>35</v>
      </c>
      <c r="AI434" s="5">
        <v>6</v>
      </c>
      <c r="AJ434" s="5">
        <v>15</v>
      </c>
      <c r="AK434" s="5">
        <v>280</v>
      </c>
      <c r="AL434" s="5">
        <v>111</v>
      </c>
      <c r="AM434" s="5">
        <v>7</v>
      </c>
      <c r="AN434" s="5">
        <v>14</v>
      </c>
      <c r="AO434" s="5"/>
      <c r="AP434" s="5">
        <v>1</v>
      </c>
      <c r="AQ434" s="5">
        <v>59</v>
      </c>
      <c r="AR434" s="5">
        <v>37</v>
      </c>
      <c r="AS434" s="5">
        <v>33</v>
      </c>
      <c r="AT434" s="5">
        <v>15</v>
      </c>
      <c r="AU434" s="5">
        <v>201</v>
      </c>
      <c r="AV434" s="5">
        <v>197</v>
      </c>
      <c r="AW434" s="5"/>
      <c r="AX434" s="5">
        <v>242</v>
      </c>
      <c r="AY434" s="5">
        <v>79</v>
      </c>
      <c r="AZ434" s="5">
        <v>1</v>
      </c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>
        <v>10</v>
      </c>
      <c r="BQ434" s="5"/>
      <c r="BR434" s="5"/>
      <c r="BS434" s="5">
        <v>12</v>
      </c>
      <c r="BT434" s="5">
        <v>1</v>
      </c>
      <c r="BU434" s="5">
        <v>20</v>
      </c>
      <c r="BV434" s="5">
        <v>10</v>
      </c>
      <c r="BW434" s="5"/>
      <c r="BX434" s="5">
        <v>2</v>
      </c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>
        <v>3</v>
      </c>
      <c r="CZ434" s="5">
        <v>36</v>
      </c>
      <c r="DA434" s="5">
        <v>26</v>
      </c>
      <c r="DB434" s="5">
        <v>19</v>
      </c>
      <c r="DC434" s="5">
        <v>738</v>
      </c>
      <c r="DD434" s="5"/>
      <c r="DE434" s="5">
        <v>4</v>
      </c>
      <c r="DF434" s="5">
        <v>4</v>
      </c>
      <c r="DG434" s="5">
        <v>12</v>
      </c>
      <c r="DH434" s="5">
        <v>5</v>
      </c>
      <c r="DI434" s="5">
        <v>1</v>
      </c>
      <c r="DJ434" s="5">
        <v>5</v>
      </c>
      <c r="DK434" s="5">
        <v>2</v>
      </c>
      <c r="DL434" s="5">
        <v>4</v>
      </c>
      <c r="DM434" s="5">
        <v>7</v>
      </c>
      <c r="DN434" s="5">
        <v>8</v>
      </c>
      <c r="DO434" s="5">
        <v>4</v>
      </c>
      <c r="DP434" s="5">
        <v>4</v>
      </c>
      <c r="DQ434" s="5">
        <v>143</v>
      </c>
      <c r="DR434" s="5">
        <v>148</v>
      </c>
      <c r="DS434" s="5">
        <v>141</v>
      </c>
      <c r="DT434" s="5"/>
      <c r="DU434" s="5">
        <v>6</v>
      </c>
      <c r="DV434" s="5">
        <v>6</v>
      </c>
      <c r="DW434" s="5"/>
      <c r="DX434" s="5">
        <v>1</v>
      </c>
      <c r="DY434" s="5">
        <v>35</v>
      </c>
      <c r="DZ434" s="5">
        <v>28</v>
      </c>
      <c r="EA434" s="5">
        <v>17</v>
      </c>
      <c r="EB434" s="5">
        <v>23</v>
      </c>
      <c r="EC434" s="5">
        <v>8</v>
      </c>
      <c r="ED434" s="5">
        <v>6</v>
      </c>
      <c r="EE434" s="5"/>
      <c r="EF434" s="5"/>
      <c r="EG434" s="5">
        <v>26</v>
      </c>
      <c r="EH434" s="5">
        <v>34</v>
      </c>
      <c r="EI434" s="5">
        <v>14</v>
      </c>
      <c r="EJ434" s="5">
        <v>10</v>
      </c>
      <c r="EK434" s="5">
        <v>3</v>
      </c>
      <c r="EL434" s="5">
        <v>8</v>
      </c>
      <c r="EM434" s="5"/>
      <c r="EN434" s="5"/>
      <c r="EO434" s="5">
        <v>43</v>
      </c>
      <c r="EP434" s="5">
        <v>29</v>
      </c>
      <c r="EQ434" s="5">
        <v>9</v>
      </c>
      <c r="ER434" s="5">
        <v>23</v>
      </c>
    </row>
    <row r="435" spans="1:148" ht="15" x14ac:dyDescent="0.25">
      <c r="A435" s="4" t="s">
        <v>886</v>
      </c>
      <c r="B435" t="s">
        <v>22</v>
      </c>
      <c r="C435" t="s">
        <v>23</v>
      </c>
      <c r="D435" t="s">
        <v>868</v>
      </c>
      <c r="E435" t="s">
        <v>446</v>
      </c>
      <c r="F435" t="s">
        <v>887</v>
      </c>
      <c r="G435" t="s">
        <v>27</v>
      </c>
      <c r="H435" s="5">
        <v>18.29</v>
      </c>
      <c r="I435" s="5">
        <v>1188</v>
      </c>
      <c r="J435" s="9">
        <f t="shared" si="126"/>
        <v>-3.1565656565656566</v>
      </c>
      <c r="K435" s="9">
        <f t="shared" si="127"/>
        <v>-5.2609427609427613</v>
      </c>
      <c r="L435" s="10">
        <f t="shared" si="133"/>
        <v>0.17676767676767677</v>
      </c>
      <c r="M435" s="10">
        <f t="shared" si="134"/>
        <v>0.60016835016835013</v>
      </c>
      <c r="N435" s="10">
        <f t="shared" si="135"/>
        <v>0.22306397306397308</v>
      </c>
      <c r="O435" s="10">
        <f t="shared" si="136"/>
        <v>0.63396226415094337</v>
      </c>
      <c r="P435" s="11">
        <f t="shared" si="128"/>
        <v>33.333333333333329</v>
      </c>
      <c r="Q435" s="10">
        <f t="shared" si="129"/>
        <v>2.1037868162692847E-2</v>
      </c>
      <c r="R435" s="10">
        <f t="shared" si="137"/>
        <v>0.53333333333333333</v>
      </c>
      <c r="S435" s="10">
        <f t="shared" si="138"/>
        <v>0.4</v>
      </c>
      <c r="T435" s="10">
        <f t="shared" si="139"/>
        <v>0.98004987531172072</v>
      </c>
      <c r="U435" s="11">
        <f t="shared" si="130"/>
        <v>42</v>
      </c>
      <c r="V435" s="11">
        <f t="shared" si="131"/>
        <v>43</v>
      </c>
      <c r="W435" s="11">
        <f t="shared" si="140"/>
        <v>210</v>
      </c>
      <c r="X435" s="9">
        <f t="shared" si="141"/>
        <v>0</v>
      </c>
      <c r="Y435" s="9">
        <f t="shared" si="142"/>
        <v>0</v>
      </c>
      <c r="Z435" s="10">
        <f t="shared" si="143"/>
        <v>0.2087912087912088</v>
      </c>
      <c r="AA435" s="10"/>
      <c r="AB435" s="11">
        <f t="shared" si="144"/>
        <v>114.28571428571428</v>
      </c>
      <c r="AC435" s="11">
        <f t="shared" si="145"/>
        <v>0</v>
      </c>
      <c r="AD435" s="11">
        <f t="shared" si="132"/>
        <v>5.0505050505050511</v>
      </c>
      <c r="AE435" s="9">
        <f t="shared" si="146"/>
        <v>1</v>
      </c>
      <c r="AF435" s="5">
        <v>29</v>
      </c>
      <c r="AG435" s="5">
        <v>35</v>
      </c>
      <c r="AH435" s="5">
        <v>93</v>
      </c>
      <c r="AI435" s="5">
        <v>11</v>
      </c>
      <c r="AJ435" s="5">
        <v>42</v>
      </c>
      <c r="AK435" s="5">
        <v>713</v>
      </c>
      <c r="AL435" s="5">
        <v>265</v>
      </c>
      <c r="AM435" s="5">
        <v>11</v>
      </c>
      <c r="AN435" s="5">
        <v>14</v>
      </c>
      <c r="AO435" s="5"/>
      <c r="AP435" s="5">
        <v>1</v>
      </c>
      <c r="AQ435" s="5">
        <v>66</v>
      </c>
      <c r="AR435" s="5">
        <v>90</v>
      </c>
      <c r="AS435" s="5">
        <v>30</v>
      </c>
      <c r="AT435" s="5">
        <v>46</v>
      </c>
      <c r="AU435" s="5">
        <v>401</v>
      </c>
      <c r="AV435" s="5">
        <v>393</v>
      </c>
      <c r="AW435" s="5">
        <v>381</v>
      </c>
      <c r="AX435" s="5">
        <v>400</v>
      </c>
      <c r="AY435" s="5">
        <v>192</v>
      </c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>
        <v>11</v>
      </c>
      <c r="BO435" s="5">
        <v>2</v>
      </c>
      <c r="BP435" s="5">
        <v>11</v>
      </c>
      <c r="BQ435" s="5"/>
      <c r="BR435" s="5"/>
      <c r="BS435" s="5">
        <v>41</v>
      </c>
      <c r="BT435" s="5">
        <v>1</v>
      </c>
      <c r="BU435" s="5">
        <v>46</v>
      </c>
      <c r="BV435" s="5">
        <v>24</v>
      </c>
      <c r="BW435" s="5">
        <v>3</v>
      </c>
      <c r="BX435" s="5">
        <v>4</v>
      </c>
      <c r="BY435" s="5"/>
      <c r="BZ435" s="5">
        <v>1</v>
      </c>
      <c r="CA435" s="5">
        <v>91</v>
      </c>
      <c r="CB435" s="5"/>
      <c r="CC435" s="5">
        <v>14</v>
      </c>
      <c r="CD435" s="5">
        <v>28</v>
      </c>
      <c r="CE435" s="5">
        <v>27</v>
      </c>
      <c r="CF435" s="5">
        <v>64</v>
      </c>
      <c r="CG435" s="5">
        <v>25</v>
      </c>
      <c r="CH435" s="5">
        <v>91</v>
      </c>
      <c r="CI435" s="5">
        <v>1</v>
      </c>
      <c r="CJ435" s="5">
        <v>9</v>
      </c>
      <c r="CK435" s="5"/>
      <c r="CL435" s="5">
        <v>19</v>
      </c>
      <c r="CM435" s="5">
        <v>1</v>
      </c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>
        <v>1</v>
      </c>
      <c r="CZ435" s="5"/>
      <c r="DA435" s="5"/>
      <c r="DB435" s="5">
        <v>7</v>
      </c>
      <c r="DC435" s="5">
        <v>509</v>
      </c>
      <c r="DD435" s="5">
        <v>1</v>
      </c>
      <c r="DE435" s="5">
        <v>6</v>
      </c>
      <c r="DF435" s="5">
        <v>6</v>
      </c>
      <c r="DG435" s="5">
        <v>15</v>
      </c>
      <c r="DH435" s="5">
        <v>8</v>
      </c>
      <c r="DI435" s="5"/>
      <c r="DJ435" s="5">
        <v>6</v>
      </c>
      <c r="DK435" s="5">
        <v>6</v>
      </c>
      <c r="DL435" s="5">
        <v>9</v>
      </c>
      <c r="DM435" s="5">
        <v>18</v>
      </c>
      <c r="DN435" s="5">
        <v>11</v>
      </c>
      <c r="DO435" s="5">
        <v>10</v>
      </c>
      <c r="DP435" s="5">
        <v>1</v>
      </c>
      <c r="DQ435" s="5">
        <v>396</v>
      </c>
      <c r="DR435" s="5">
        <v>414</v>
      </c>
      <c r="DS435" s="5">
        <v>393</v>
      </c>
      <c r="DT435" s="5">
        <v>34</v>
      </c>
      <c r="DU435" s="5">
        <v>16</v>
      </c>
      <c r="DV435" s="5">
        <v>10</v>
      </c>
      <c r="DW435" s="5"/>
      <c r="DX435" s="5">
        <v>4</v>
      </c>
      <c r="DY435" s="5">
        <v>53</v>
      </c>
      <c r="DZ435" s="5">
        <v>74</v>
      </c>
      <c r="EA435" s="5">
        <v>34</v>
      </c>
      <c r="EB435" s="5">
        <v>16</v>
      </c>
      <c r="EC435" s="5">
        <v>8</v>
      </c>
      <c r="ED435" s="5">
        <v>19</v>
      </c>
      <c r="EE435" s="5"/>
      <c r="EF435" s="5">
        <v>5</v>
      </c>
      <c r="EG435" s="5">
        <v>69</v>
      </c>
      <c r="EH435" s="5">
        <v>52</v>
      </c>
      <c r="EI435" s="5">
        <v>19</v>
      </c>
      <c r="EJ435" s="5">
        <v>43</v>
      </c>
      <c r="EK435" s="5">
        <v>7</v>
      </c>
      <c r="EL435" s="5">
        <v>14</v>
      </c>
      <c r="EM435" s="5"/>
      <c r="EN435" s="5">
        <v>5</v>
      </c>
      <c r="EO435" s="5">
        <v>59</v>
      </c>
      <c r="EP435" s="5">
        <v>72</v>
      </c>
      <c r="EQ435" s="5">
        <v>23</v>
      </c>
      <c r="ER435" s="5">
        <v>26</v>
      </c>
    </row>
    <row r="436" spans="1:148" ht="15" x14ac:dyDescent="0.25">
      <c r="A436" s="4" t="s">
        <v>888</v>
      </c>
      <c r="B436" t="s">
        <v>22</v>
      </c>
      <c r="C436" t="s">
        <v>23</v>
      </c>
      <c r="D436" t="s">
        <v>868</v>
      </c>
      <c r="E436" t="s">
        <v>446</v>
      </c>
      <c r="F436" t="s">
        <v>889</v>
      </c>
      <c r="G436" t="s">
        <v>27</v>
      </c>
      <c r="H436" s="5">
        <v>42.8</v>
      </c>
      <c r="I436" s="5">
        <v>1065</v>
      </c>
      <c r="J436" s="9">
        <f t="shared" si="126"/>
        <v>-5.868544600938967</v>
      </c>
      <c r="K436" s="9">
        <f t="shared" si="127"/>
        <v>-3.286384976525822</v>
      </c>
      <c r="L436" s="10">
        <f t="shared" si="133"/>
        <v>0.17652582159624414</v>
      </c>
      <c r="M436" s="10">
        <f t="shared" si="134"/>
        <v>0.56901408450704227</v>
      </c>
      <c r="N436" s="10">
        <f t="shared" si="135"/>
        <v>0.25446009389671359</v>
      </c>
      <c r="O436" s="10">
        <f t="shared" si="136"/>
        <v>0.5719557195571956</v>
      </c>
      <c r="P436" s="11">
        <f t="shared" si="128"/>
        <v>35.868544600938968</v>
      </c>
      <c r="Q436" s="10">
        <f t="shared" si="129"/>
        <v>1.65016501650165E-2</v>
      </c>
      <c r="R436" s="10">
        <f t="shared" si="137"/>
        <v>0.4</v>
      </c>
      <c r="S436" s="10">
        <f t="shared" si="138"/>
        <v>0.1</v>
      </c>
      <c r="T436" s="10">
        <f t="shared" si="139"/>
        <v>1</v>
      </c>
      <c r="U436" s="11">
        <f t="shared" si="130"/>
        <v>42</v>
      </c>
      <c r="V436" s="11">
        <f t="shared" si="131"/>
        <v>54</v>
      </c>
      <c r="W436" s="11">
        <f t="shared" si="140"/>
        <v>188</v>
      </c>
      <c r="X436" s="9">
        <f t="shared" si="141"/>
        <v>0.93896713615023475</v>
      </c>
      <c r="Y436" s="9">
        <f t="shared" si="142"/>
        <v>0</v>
      </c>
      <c r="Z436" s="10">
        <f t="shared" si="143"/>
        <v>2.8571428571428571E-2</v>
      </c>
      <c r="AA436" s="10"/>
      <c r="AB436" s="11">
        <f t="shared" si="144"/>
        <v>96.774193548387089</v>
      </c>
      <c r="AC436" s="11">
        <f t="shared" si="145"/>
        <v>128.63849765258217</v>
      </c>
      <c r="AD436" s="11">
        <f t="shared" si="132"/>
        <v>5.6338028169014089</v>
      </c>
      <c r="AE436" s="9">
        <f t="shared" si="146"/>
        <v>0.74285714285714288</v>
      </c>
      <c r="AF436" s="5">
        <v>42</v>
      </c>
      <c r="AG436" s="5">
        <v>31</v>
      </c>
      <c r="AH436" s="5">
        <v>71</v>
      </c>
      <c r="AI436" s="5">
        <v>11</v>
      </c>
      <c r="AJ436" s="5">
        <v>33</v>
      </c>
      <c r="AK436" s="5">
        <v>606</v>
      </c>
      <c r="AL436" s="5">
        <v>271</v>
      </c>
      <c r="AM436" s="5">
        <v>13</v>
      </c>
      <c r="AN436" s="5">
        <v>13</v>
      </c>
      <c r="AO436" s="5"/>
      <c r="AP436" s="5">
        <v>4</v>
      </c>
      <c r="AQ436" s="5">
        <v>65</v>
      </c>
      <c r="AR436" s="5">
        <v>57</v>
      </c>
      <c r="AS436" s="5">
        <v>27</v>
      </c>
      <c r="AT436" s="5">
        <v>25</v>
      </c>
      <c r="AU436" s="5">
        <v>403</v>
      </c>
      <c r="AV436" s="5">
        <v>403</v>
      </c>
      <c r="AW436" s="5">
        <v>304</v>
      </c>
      <c r="AX436" s="5">
        <v>432</v>
      </c>
      <c r="AY436" s="5">
        <v>241</v>
      </c>
      <c r="AZ436" s="5"/>
      <c r="BA436" s="5">
        <v>1</v>
      </c>
      <c r="BB436" s="5"/>
      <c r="BC436" s="5">
        <v>1</v>
      </c>
      <c r="BD436" s="5"/>
      <c r="BE436" s="5">
        <v>16780</v>
      </c>
      <c r="BF436" s="5"/>
      <c r="BG436" s="5"/>
      <c r="BH436" s="5"/>
      <c r="BI436" s="5"/>
      <c r="BJ436" s="5"/>
      <c r="BK436" s="5"/>
      <c r="BL436" s="5"/>
      <c r="BM436" s="5"/>
      <c r="BN436" s="5">
        <v>1</v>
      </c>
      <c r="BO436" s="5">
        <v>4</v>
      </c>
      <c r="BP436" s="5">
        <v>10</v>
      </c>
      <c r="BQ436" s="5"/>
      <c r="BR436" s="5"/>
      <c r="BS436" s="5">
        <v>37</v>
      </c>
      <c r="BT436" s="5">
        <v>1</v>
      </c>
      <c r="BU436" s="5">
        <v>34</v>
      </c>
      <c r="BV436" s="5">
        <v>28</v>
      </c>
      <c r="BW436" s="5"/>
      <c r="BX436" s="5">
        <v>3</v>
      </c>
      <c r="BY436" s="5"/>
      <c r="BZ436" s="5">
        <v>1</v>
      </c>
      <c r="CA436" s="5">
        <v>35</v>
      </c>
      <c r="CB436" s="5"/>
      <c r="CC436" s="5">
        <v>6</v>
      </c>
      <c r="CD436" s="5">
        <v>8</v>
      </c>
      <c r="CE436" s="5">
        <v>16</v>
      </c>
      <c r="CF436" s="5">
        <v>19</v>
      </c>
      <c r="CG436" s="5">
        <v>28</v>
      </c>
      <c r="CH436" s="5">
        <v>26</v>
      </c>
      <c r="CI436" s="5">
        <v>1</v>
      </c>
      <c r="CJ436" s="5"/>
      <c r="CK436" s="5"/>
      <c r="CL436" s="5">
        <v>1</v>
      </c>
      <c r="CM436" s="5">
        <v>1</v>
      </c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>
        <v>1</v>
      </c>
      <c r="CZ436" s="5">
        <v>137</v>
      </c>
      <c r="DA436" s="5">
        <v>199</v>
      </c>
      <c r="DB436" s="5">
        <v>38</v>
      </c>
      <c r="DC436" s="5">
        <v>3399</v>
      </c>
      <c r="DD436" s="5"/>
      <c r="DE436" s="5">
        <v>8</v>
      </c>
      <c r="DF436" s="5">
        <v>6</v>
      </c>
      <c r="DG436" s="5">
        <v>10</v>
      </c>
      <c r="DH436" s="5">
        <v>4</v>
      </c>
      <c r="DI436" s="5"/>
      <c r="DJ436" s="5">
        <v>1</v>
      </c>
      <c r="DK436" s="5">
        <v>2</v>
      </c>
      <c r="DL436" s="5">
        <v>6</v>
      </c>
      <c r="DM436" s="5">
        <v>10</v>
      </c>
      <c r="DN436" s="5">
        <v>5</v>
      </c>
      <c r="DO436" s="5">
        <v>4</v>
      </c>
      <c r="DP436" s="5">
        <v>1</v>
      </c>
      <c r="DQ436" s="5">
        <v>382</v>
      </c>
      <c r="DR436" s="5">
        <v>401</v>
      </c>
      <c r="DS436" s="5">
        <v>374</v>
      </c>
      <c r="DT436" s="5">
        <v>5.5</v>
      </c>
      <c r="DU436" s="5">
        <v>5</v>
      </c>
      <c r="DV436" s="5">
        <v>21</v>
      </c>
      <c r="DW436" s="5"/>
      <c r="DX436" s="5">
        <v>3</v>
      </c>
      <c r="DY436" s="5">
        <v>69</v>
      </c>
      <c r="DZ436" s="5">
        <v>53</v>
      </c>
      <c r="EA436" s="5">
        <v>25</v>
      </c>
      <c r="EB436" s="5">
        <v>36</v>
      </c>
      <c r="EC436" s="5">
        <v>13</v>
      </c>
      <c r="ED436" s="5">
        <v>15</v>
      </c>
      <c r="EE436" s="5"/>
      <c r="EF436" s="5">
        <v>2</v>
      </c>
      <c r="EG436" s="5">
        <v>64</v>
      </c>
      <c r="EH436" s="5">
        <v>59</v>
      </c>
      <c r="EI436" s="5">
        <v>23</v>
      </c>
      <c r="EJ436" s="5">
        <v>28</v>
      </c>
      <c r="EK436" s="5">
        <v>11</v>
      </c>
      <c r="EL436" s="5">
        <v>18</v>
      </c>
      <c r="EM436" s="5"/>
      <c r="EN436" s="5"/>
      <c r="EO436" s="5">
        <v>72</v>
      </c>
      <c r="EP436" s="5">
        <v>64</v>
      </c>
      <c r="EQ436" s="5">
        <v>26</v>
      </c>
      <c r="ER436" s="5">
        <v>26</v>
      </c>
    </row>
    <row r="437" spans="1:148" ht="15" x14ac:dyDescent="0.25">
      <c r="A437" s="4" t="s">
        <v>890</v>
      </c>
      <c r="B437" t="s">
        <v>22</v>
      </c>
      <c r="C437" t="s">
        <v>23</v>
      </c>
      <c r="D437" t="s">
        <v>868</v>
      </c>
      <c r="E437" t="s">
        <v>446</v>
      </c>
      <c r="F437" t="s">
        <v>891</v>
      </c>
      <c r="G437" t="s">
        <v>35</v>
      </c>
      <c r="H437" s="5">
        <v>17.649999999999999</v>
      </c>
      <c r="I437" s="5">
        <v>340</v>
      </c>
      <c r="J437" s="9">
        <f t="shared" si="126"/>
        <v>-10.294117647058822</v>
      </c>
      <c r="K437" s="9">
        <f t="shared" si="127"/>
        <v>-1.4705882352941175</v>
      </c>
      <c r="L437" s="10">
        <f t="shared" si="133"/>
        <v>0.14117647058823529</v>
      </c>
      <c r="M437" s="10">
        <f t="shared" si="134"/>
        <v>0.57647058823529407</v>
      </c>
      <c r="N437" s="10">
        <f t="shared" si="135"/>
        <v>0.28235294117647058</v>
      </c>
      <c r="O437" s="10">
        <f t="shared" si="136"/>
        <v>0.42708333333333331</v>
      </c>
      <c r="P437" s="11">
        <f t="shared" si="128"/>
        <v>33.529411764705884</v>
      </c>
      <c r="Q437" s="10">
        <f t="shared" si="129"/>
        <v>2.5510204081632654E-2</v>
      </c>
      <c r="R437" s="10">
        <f t="shared" si="137"/>
        <v>0</v>
      </c>
      <c r="S437" s="10">
        <f t="shared" si="138"/>
        <v>0.6</v>
      </c>
      <c r="T437" s="10">
        <f t="shared" si="139"/>
        <v>0.97945205479452058</v>
      </c>
      <c r="U437" s="11">
        <f t="shared" si="130"/>
        <v>7</v>
      </c>
      <c r="V437" s="11">
        <f t="shared" si="131"/>
        <v>16</v>
      </c>
      <c r="W437" s="11">
        <f t="shared" si="140"/>
        <v>48</v>
      </c>
      <c r="X437" s="9">
        <f t="shared" si="141"/>
        <v>0</v>
      </c>
      <c r="Y437" s="9">
        <f t="shared" si="142"/>
        <v>0</v>
      </c>
      <c r="Z437" s="10" t="e">
        <f t="shared" si="143"/>
        <v>#DIV/0!</v>
      </c>
      <c r="AA437" s="10"/>
      <c r="AB437" s="11">
        <f t="shared" si="144"/>
        <v>0</v>
      </c>
      <c r="AC437" s="11">
        <f t="shared" si="145"/>
        <v>0</v>
      </c>
      <c r="AD437" s="11">
        <f t="shared" si="132"/>
        <v>11.76470588235294</v>
      </c>
      <c r="AE437" s="9" t="e">
        <f t="shared" si="146"/>
        <v>#DIV/0!</v>
      </c>
      <c r="AF437" s="5">
        <v>8</v>
      </c>
      <c r="AG437" s="5">
        <v>10</v>
      </c>
      <c r="AH437" s="5">
        <v>19</v>
      </c>
      <c r="AI437" s="5">
        <v>4</v>
      </c>
      <c r="AJ437" s="5">
        <v>7</v>
      </c>
      <c r="AK437" s="5">
        <v>196</v>
      </c>
      <c r="AL437" s="5">
        <v>96</v>
      </c>
      <c r="AM437" s="5"/>
      <c r="AN437" s="5">
        <v>5</v>
      </c>
      <c r="AO437" s="5"/>
      <c r="AP437" s="5">
        <v>1</v>
      </c>
      <c r="AQ437" s="5">
        <v>23</v>
      </c>
      <c r="AR437" s="5">
        <v>23</v>
      </c>
      <c r="AS437" s="5">
        <v>10</v>
      </c>
      <c r="AT437" s="5">
        <v>8</v>
      </c>
      <c r="AU437" s="5">
        <v>146</v>
      </c>
      <c r="AV437" s="5">
        <v>143</v>
      </c>
      <c r="AW437" s="5"/>
      <c r="AX437" s="5">
        <v>171</v>
      </c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>
        <v>8</v>
      </c>
      <c r="BQ437" s="5"/>
      <c r="BR437" s="5"/>
      <c r="BS437" s="5">
        <v>24</v>
      </c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>
        <v>3</v>
      </c>
      <c r="CZ437" s="5"/>
      <c r="DA437" s="5"/>
      <c r="DB437" s="5">
        <v>30</v>
      </c>
      <c r="DC437" s="5">
        <v>320</v>
      </c>
      <c r="DD437" s="5"/>
      <c r="DE437" s="5">
        <v>4</v>
      </c>
      <c r="DF437" s="5">
        <v>4</v>
      </c>
      <c r="DG437" s="5">
        <v>5</v>
      </c>
      <c r="DH437" s="5"/>
      <c r="DI437" s="5"/>
      <c r="DJ437" s="5">
        <v>3</v>
      </c>
      <c r="DK437" s="5"/>
      <c r="DL437" s="5">
        <v>6</v>
      </c>
      <c r="DM437" s="5">
        <v>13</v>
      </c>
      <c r="DN437" s="5">
        <v>1</v>
      </c>
      <c r="DO437" s="5">
        <v>1</v>
      </c>
      <c r="DP437" s="5"/>
      <c r="DQ437" s="5">
        <v>114</v>
      </c>
      <c r="DR437" s="5">
        <v>118</v>
      </c>
      <c r="DS437" s="5">
        <v>112</v>
      </c>
      <c r="DT437" s="5">
        <v>0.5</v>
      </c>
      <c r="DU437" s="5">
        <v>1</v>
      </c>
      <c r="DV437" s="5">
        <v>5</v>
      </c>
      <c r="DW437" s="5"/>
      <c r="DX437" s="5"/>
      <c r="DY437" s="5">
        <v>21</v>
      </c>
      <c r="DZ437" s="5">
        <v>16</v>
      </c>
      <c r="EA437" s="5">
        <v>7</v>
      </c>
      <c r="EB437" s="5">
        <v>9</v>
      </c>
      <c r="EC437" s="5">
        <v>2</v>
      </c>
      <c r="ED437" s="5">
        <v>7</v>
      </c>
      <c r="EE437" s="5"/>
      <c r="EF437" s="5"/>
      <c r="EG437" s="5">
        <v>18</v>
      </c>
      <c r="EH437" s="5">
        <v>17</v>
      </c>
      <c r="EI437" s="5">
        <v>11</v>
      </c>
      <c r="EJ437" s="5">
        <v>9</v>
      </c>
      <c r="EK437" s="5">
        <v>4</v>
      </c>
      <c r="EL437" s="5">
        <v>4</v>
      </c>
      <c r="EM437" s="5"/>
      <c r="EN437" s="5"/>
      <c r="EO437" s="5">
        <v>18</v>
      </c>
      <c r="EP437" s="5">
        <v>14</v>
      </c>
      <c r="EQ437" s="5">
        <v>8</v>
      </c>
      <c r="ER437" s="5">
        <v>12</v>
      </c>
    </row>
    <row r="438" spans="1:148" ht="15" x14ac:dyDescent="0.25">
      <c r="A438" s="4" t="s">
        <v>892</v>
      </c>
      <c r="B438" t="s">
        <v>22</v>
      </c>
      <c r="C438" t="s">
        <v>23</v>
      </c>
      <c r="D438" t="s">
        <v>868</v>
      </c>
      <c r="E438" t="s">
        <v>446</v>
      </c>
      <c r="F438" t="s">
        <v>893</v>
      </c>
      <c r="G438" t="s">
        <v>35</v>
      </c>
      <c r="H438" s="5">
        <v>28.13</v>
      </c>
      <c r="I438" s="5">
        <v>510</v>
      </c>
      <c r="J438" s="9">
        <f t="shared" si="126"/>
        <v>-7.3529411764705879</v>
      </c>
      <c r="K438" s="9">
        <f t="shared" si="127"/>
        <v>14.705882352941176</v>
      </c>
      <c r="L438" s="10">
        <f t="shared" si="133"/>
        <v>0.21372549019607842</v>
      </c>
      <c r="M438" s="10">
        <f t="shared" si="134"/>
        <v>0.6333333333333333</v>
      </c>
      <c r="N438" s="10">
        <f t="shared" si="135"/>
        <v>0.15294117647058825</v>
      </c>
      <c r="O438" s="10">
        <f t="shared" si="136"/>
        <v>1.2179487179487178</v>
      </c>
      <c r="P438" s="11">
        <f t="shared" si="128"/>
        <v>32.745098039215691</v>
      </c>
      <c r="Q438" s="10">
        <f t="shared" si="129"/>
        <v>3.0959752321981424E-2</v>
      </c>
      <c r="R438" s="10">
        <f t="shared" si="137"/>
        <v>0.5</v>
      </c>
      <c r="S438" s="10">
        <f t="shared" si="138"/>
        <v>0.4</v>
      </c>
      <c r="T438" s="10">
        <f t="shared" si="139"/>
        <v>1</v>
      </c>
      <c r="U438" s="11">
        <f t="shared" si="130"/>
        <v>14</v>
      </c>
      <c r="V438" s="11">
        <f t="shared" si="131"/>
        <v>24</v>
      </c>
      <c r="W438" s="11">
        <f t="shared" si="140"/>
        <v>109</v>
      </c>
      <c r="X438" s="9">
        <f t="shared" si="141"/>
        <v>0</v>
      </c>
      <c r="Y438" s="9">
        <f t="shared" si="142"/>
        <v>0</v>
      </c>
      <c r="Z438" s="10">
        <f t="shared" si="143"/>
        <v>6.25E-2</v>
      </c>
      <c r="AA438" s="10"/>
      <c r="AB438" s="11">
        <f t="shared" si="144"/>
        <v>166.66666666666666</v>
      </c>
      <c r="AC438" s="11">
        <f t="shared" si="145"/>
        <v>0</v>
      </c>
      <c r="AD438" s="11">
        <f t="shared" si="132"/>
        <v>9.8039215686274517</v>
      </c>
      <c r="AE438" s="9">
        <f t="shared" si="146"/>
        <v>0</v>
      </c>
      <c r="AF438" s="5">
        <v>18</v>
      </c>
      <c r="AG438" s="5">
        <v>18</v>
      </c>
      <c r="AH438" s="5">
        <v>53</v>
      </c>
      <c r="AI438" s="5">
        <v>6</v>
      </c>
      <c r="AJ438" s="5">
        <v>14</v>
      </c>
      <c r="AK438" s="5">
        <v>323</v>
      </c>
      <c r="AL438" s="5">
        <v>78</v>
      </c>
      <c r="AM438" s="5">
        <v>5</v>
      </c>
      <c r="AN438" s="5">
        <v>5</v>
      </c>
      <c r="AO438" s="5"/>
      <c r="AP438" s="5">
        <v>1</v>
      </c>
      <c r="AQ438" s="5">
        <v>68</v>
      </c>
      <c r="AR438" s="5">
        <v>41</v>
      </c>
      <c r="AS438" s="5">
        <v>53</v>
      </c>
      <c r="AT438" s="5">
        <v>14</v>
      </c>
      <c r="AU438" s="5">
        <v>171</v>
      </c>
      <c r="AV438" s="5">
        <v>171</v>
      </c>
      <c r="AW438" s="5">
        <v>131</v>
      </c>
      <c r="AX438" s="5">
        <v>190</v>
      </c>
      <c r="AY438" s="5">
        <v>59</v>
      </c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>
        <v>3</v>
      </c>
      <c r="BO438" s="5"/>
      <c r="BP438" s="5">
        <v>26</v>
      </c>
      <c r="BQ438" s="5"/>
      <c r="BR438" s="5"/>
      <c r="BS438" s="5">
        <v>30</v>
      </c>
      <c r="BT438" s="5">
        <v>1</v>
      </c>
      <c r="BU438" s="5">
        <v>25</v>
      </c>
      <c r="BV438" s="5">
        <v>19</v>
      </c>
      <c r="BW438" s="5">
        <v>1</v>
      </c>
      <c r="BX438" s="5">
        <v>3</v>
      </c>
      <c r="BY438" s="5"/>
      <c r="BZ438" s="5">
        <v>1</v>
      </c>
      <c r="CA438" s="5">
        <v>16</v>
      </c>
      <c r="CB438" s="5"/>
      <c r="CC438" s="5">
        <v>1</v>
      </c>
      <c r="CD438" s="5">
        <v>7</v>
      </c>
      <c r="CE438" s="5">
        <v>16</v>
      </c>
      <c r="CF438" s="5"/>
      <c r="CG438" s="5">
        <v>1</v>
      </c>
      <c r="CH438" s="5"/>
      <c r="CI438" s="5"/>
      <c r="CJ438" s="5"/>
      <c r="CK438" s="5"/>
      <c r="CL438" s="5">
        <v>1</v>
      </c>
      <c r="CM438" s="5">
        <v>1</v>
      </c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>
        <v>1</v>
      </c>
      <c r="CZ438" s="5"/>
      <c r="DA438" s="5"/>
      <c r="DB438" s="5">
        <v>14</v>
      </c>
      <c r="DC438" s="5">
        <v>600</v>
      </c>
      <c r="DD438" s="5"/>
      <c r="DE438" s="5">
        <v>5</v>
      </c>
      <c r="DF438" s="5">
        <v>5</v>
      </c>
      <c r="DG438" s="5">
        <v>10</v>
      </c>
      <c r="DH438" s="5">
        <v>5</v>
      </c>
      <c r="DI438" s="5">
        <v>1</v>
      </c>
      <c r="DJ438" s="5">
        <v>3</v>
      </c>
      <c r="DK438" s="5">
        <v>2</v>
      </c>
      <c r="DL438" s="5">
        <v>2</v>
      </c>
      <c r="DM438" s="5">
        <v>10</v>
      </c>
      <c r="DN438" s="5">
        <v>6</v>
      </c>
      <c r="DO438" s="5">
        <v>6</v>
      </c>
      <c r="DP438" s="5"/>
      <c r="DQ438" s="5">
        <v>167</v>
      </c>
      <c r="DR438" s="5">
        <v>173</v>
      </c>
      <c r="DS438" s="5">
        <v>149</v>
      </c>
      <c r="DT438" s="5">
        <v>15.5</v>
      </c>
      <c r="DU438" s="5"/>
      <c r="DV438" s="5">
        <v>9</v>
      </c>
      <c r="DW438" s="5"/>
      <c r="DX438" s="5">
        <v>3</v>
      </c>
      <c r="DY438" s="5">
        <v>35</v>
      </c>
      <c r="DZ438" s="5">
        <v>29</v>
      </c>
      <c r="EA438" s="5">
        <v>18</v>
      </c>
      <c r="EB438" s="5">
        <v>14</v>
      </c>
      <c r="EC438" s="5">
        <v>4</v>
      </c>
      <c r="ED438" s="5">
        <v>8</v>
      </c>
      <c r="EE438" s="5"/>
      <c r="EF438" s="5">
        <v>3</v>
      </c>
      <c r="EG438" s="5">
        <v>35</v>
      </c>
      <c r="EH438" s="5">
        <v>26</v>
      </c>
      <c r="EI438" s="5">
        <v>15</v>
      </c>
      <c r="EJ438" s="5">
        <v>20</v>
      </c>
      <c r="EK438" s="5">
        <v>5</v>
      </c>
      <c r="EL438" s="5">
        <v>7</v>
      </c>
      <c r="EM438" s="5"/>
      <c r="EN438" s="5">
        <v>4</v>
      </c>
      <c r="EO438" s="5">
        <v>39</v>
      </c>
      <c r="EP438" s="5">
        <v>39</v>
      </c>
      <c r="EQ438" s="5">
        <v>22</v>
      </c>
      <c r="ER438" s="5">
        <v>30</v>
      </c>
    </row>
    <row r="439" spans="1:148" ht="15" x14ac:dyDescent="0.25">
      <c r="A439" s="4" t="s">
        <v>894</v>
      </c>
      <c r="B439" t="s">
        <v>22</v>
      </c>
      <c r="C439" t="s">
        <v>23</v>
      </c>
      <c r="D439" t="s">
        <v>868</v>
      </c>
      <c r="E439" t="s">
        <v>446</v>
      </c>
      <c r="F439" t="s">
        <v>895</v>
      </c>
      <c r="G439" t="s">
        <v>35</v>
      </c>
      <c r="H439" s="5">
        <v>7.09</v>
      </c>
      <c r="I439" s="5">
        <v>484</v>
      </c>
      <c r="J439" s="9">
        <f t="shared" si="126"/>
        <v>-1.5495867768595042</v>
      </c>
      <c r="K439" s="9">
        <f t="shared" si="127"/>
        <v>7.2314049586776861</v>
      </c>
      <c r="L439" s="10">
        <f t="shared" si="133"/>
        <v>0.15909090909090909</v>
      </c>
      <c r="M439" s="10">
        <f t="shared" si="134"/>
        <v>0.6074380165289256</v>
      </c>
      <c r="N439" s="10">
        <f t="shared" si="135"/>
        <v>0.23347107438016529</v>
      </c>
      <c r="O439" s="10">
        <f t="shared" si="136"/>
        <v>0.5663716814159292</v>
      </c>
      <c r="P439" s="11">
        <f t="shared" si="128"/>
        <v>33.057851239669425</v>
      </c>
      <c r="Q439" s="10">
        <f t="shared" si="129"/>
        <v>6.8027210884353739E-3</v>
      </c>
      <c r="R439" s="10">
        <f t="shared" si="137"/>
        <v>0.5</v>
      </c>
      <c r="S439" s="10">
        <f t="shared" si="138"/>
        <v>0.5</v>
      </c>
      <c r="T439" s="10">
        <f t="shared" si="139"/>
        <v>1</v>
      </c>
      <c r="U439" s="11">
        <f t="shared" si="130"/>
        <v>23</v>
      </c>
      <c r="V439" s="11">
        <f t="shared" si="131"/>
        <v>19</v>
      </c>
      <c r="W439" s="11">
        <f t="shared" si="140"/>
        <v>77</v>
      </c>
      <c r="X439" s="9">
        <f t="shared" si="141"/>
        <v>0</v>
      </c>
      <c r="Y439" s="9">
        <f t="shared" si="142"/>
        <v>0</v>
      </c>
      <c r="Z439" s="10" t="e">
        <f t="shared" si="143"/>
        <v>#DIV/0!</v>
      </c>
      <c r="AA439" s="10"/>
      <c r="AB439" s="11">
        <f t="shared" si="144"/>
        <v>0</v>
      </c>
      <c r="AC439" s="11">
        <f t="shared" si="145"/>
        <v>202.47933884297521</v>
      </c>
      <c r="AD439" s="11">
        <f t="shared" si="132"/>
        <v>4.1322314049586781</v>
      </c>
      <c r="AE439" s="9" t="e">
        <f t="shared" si="146"/>
        <v>#DIV/0!</v>
      </c>
      <c r="AF439" s="5">
        <v>16</v>
      </c>
      <c r="AG439" s="5">
        <v>13</v>
      </c>
      <c r="AH439" s="5">
        <v>34</v>
      </c>
      <c r="AI439" s="5">
        <v>1</v>
      </c>
      <c r="AJ439" s="5">
        <v>13</v>
      </c>
      <c r="AK439" s="5">
        <v>294</v>
      </c>
      <c r="AL439" s="5">
        <v>113</v>
      </c>
      <c r="AM439" s="5">
        <v>4</v>
      </c>
      <c r="AN439" s="5">
        <v>7</v>
      </c>
      <c r="AO439" s="5"/>
      <c r="AP439" s="5">
        <v>2</v>
      </c>
      <c r="AQ439" s="5">
        <v>25</v>
      </c>
      <c r="AR439" s="5">
        <v>35</v>
      </c>
      <c r="AS439" s="5">
        <v>12</v>
      </c>
      <c r="AT439" s="5">
        <v>13</v>
      </c>
      <c r="AU439" s="5">
        <v>196</v>
      </c>
      <c r="AV439" s="5">
        <v>196</v>
      </c>
      <c r="AW439" s="5">
        <v>164</v>
      </c>
      <c r="AX439" s="5">
        <v>196</v>
      </c>
      <c r="AY439" s="5">
        <v>86</v>
      </c>
      <c r="AZ439" s="5">
        <v>1</v>
      </c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>
        <v>5</v>
      </c>
      <c r="BQ439" s="5"/>
      <c r="BR439" s="5"/>
      <c r="BS439" s="5">
        <v>9</v>
      </c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>
        <v>1</v>
      </c>
      <c r="CZ439" s="5">
        <v>98</v>
      </c>
      <c r="DA439" s="5">
        <v>40</v>
      </c>
      <c r="DB439" s="5">
        <v>13</v>
      </c>
      <c r="DC439" s="5">
        <v>1097</v>
      </c>
      <c r="DD439" s="5"/>
      <c r="DE439" s="5">
        <v>2</v>
      </c>
      <c r="DF439" s="5">
        <v>2</v>
      </c>
      <c r="DG439" s="5">
        <v>2</v>
      </c>
      <c r="DH439" s="5">
        <v>1</v>
      </c>
      <c r="DI439" s="5"/>
      <c r="DJ439" s="5">
        <v>1</v>
      </c>
      <c r="DK439" s="5"/>
      <c r="DL439" s="5">
        <v>4</v>
      </c>
      <c r="DM439" s="5">
        <v>8</v>
      </c>
      <c r="DN439" s="5">
        <v>2</v>
      </c>
      <c r="DO439" s="5">
        <v>2</v>
      </c>
      <c r="DP439" s="5"/>
      <c r="DQ439" s="5">
        <v>160</v>
      </c>
      <c r="DR439" s="5">
        <v>168</v>
      </c>
      <c r="DS439" s="5">
        <v>148</v>
      </c>
      <c r="DT439" s="5"/>
      <c r="DU439" s="5">
        <v>8</v>
      </c>
      <c r="DV439" s="5">
        <v>11</v>
      </c>
      <c r="DW439" s="5"/>
      <c r="DX439" s="5"/>
      <c r="DY439" s="5">
        <v>21</v>
      </c>
      <c r="DZ439" s="5">
        <v>36</v>
      </c>
      <c r="EA439" s="5">
        <v>12</v>
      </c>
      <c r="EB439" s="5">
        <v>6</v>
      </c>
      <c r="EC439" s="5">
        <v>6</v>
      </c>
      <c r="ED439" s="5">
        <v>3</v>
      </c>
      <c r="EE439" s="5"/>
      <c r="EF439" s="5"/>
      <c r="EG439" s="5">
        <v>38</v>
      </c>
      <c r="EH439" s="5">
        <v>41</v>
      </c>
      <c r="EI439" s="5">
        <v>16</v>
      </c>
      <c r="EJ439" s="5">
        <v>12</v>
      </c>
      <c r="EK439" s="5">
        <v>5</v>
      </c>
      <c r="EL439" s="5">
        <v>5</v>
      </c>
      <c r="EM439" s="5"/>
      <c r="EN439" s="5"/>
      <c r="EO439" s="5">
        <v>32</v>
      </c>
      <c r="EP439" s="5">
        <v>33</v>
      </c>
      <c r="EQ439" s="5">
        <v>18</v>
      </c>
      <c r="ER439" s="5">
        <v>13</v>
      </c>
    </row>
    <row r="440" spans="1:148" ht="15" x14ac:dyDescent="0.25">
      <c r="A440" s="4" t="s">
        <v>896</v>
      </c>
      <c r="B440" t="s">
        <v>29</v>
      </c>
      <c r="C440" t="s">
        <v>30</v>
      </c>
      <c r="D440" t="s">
        <v>868</v>
      </c>
      <c r="E440" t="s">
        <v>446</v>
      </c>
      <c r="F440" t="s">
        <v>897</v>
      </c>
      <c r="G440" t="s">
        <v>40</v>
      </c>
      <c r="H440" s="5">
        <v>37.4</v>
      </c>
      <c r="I440" s="5">
        <v>6760</v>
      </c>
      <c r="J440" s="9">
        <f t="shared" si="126"/>
        <v>-5.0665680473372783</v>
      </c>
      <c r="K440" s="9">
        <f t="shared" si="127"/>
        <v>1.2573964497041421</v>
      </c>
      <c r="L440" s="10">
        <f t="shared" si="133"/>
        <v>0.15295857988165681</v>
      </c>
      <c r="M440" s="10">
        <f t="shared" si="134"/>
        <v>0.56375739644970413</v>
      </c>
      <c r="N440" s="10">
        <f t="shared" si="135"/>
        <v>0.28328402366863903</v>
      </c>
      <c r="O440" s="10">
        <f t="shared" si="136"/>
        <v>0.4506527415143603</v>
      </c>
      <c r="P440" s="11">
        <f t="shared" si="128"/>
        <v>39.171597633136095</v>
      </c>
      <c r="Q440" s="10">
        <f t="shared" si="129"/>
        <v>1.9942272369456837E-2</v>
      </c>
      <c r="R440" s="10">
        <f t="shared" si="137"/>
        <v>0.35526315789473684</v>
      </c>
      <c r="S440" s="10">
        <f t="shared" si="138"/>
        <v>0.27631578947368424</v>
      </c>
      <c r="T440" s="10">
        <f t="shared" si="139"/>
        <v>0.99384503982621286</v>
      </c>
      <c r="U440" s="11">
        <f t="shared" si="130"/>
        <v>219</v>
      </c>
      <c r="V440" s="11">
        <f t="shared" si="131"/>
        <v>270</v>
      </c>
      <c r="W440" s="11">
        <f t="shared" si="140"/>
        <v>1034</v>
      </c>
      <c r="X440" s="9">
        <f t="shared" si="141"/>
        <v>0.59171597633136097</v>
      </c>
      <c r="Y440" s="9">
        <f t="shared" si="142"/>
        <v>1.9342359767891684</v>
      </c>
      <c r="Z440" s="10">
        <f t="shared" si="143"/>
        <v>1.652892561983471E-3</v>
      </c>
      <c r="AA440" s="10"/>
      <c r="AB440" s="11">
        <f t="shared" si="144"/>
        <v>141.02564102564102</v>
      </c>
      <c r="AC440" s="11">
        <f t="shared" si="145"/>
        <v>123.07692307692308</v>
      </c>
      <c r="AD440" s="11">
        <f t="shared" si="132"/>
        <v>8.2840236686390529</v>
      </c>
      <c r="AE440" s="9">
        <f t="shared" si="146"/>
        <v>0.6463022508038585</v>
      </c>
      <c r="AF440" s="5">
        <v>173</v>
      </c>
      <c r="AG440" s="5">
        <v>156</v>
      </c>
      <c r="AH440" s="5">
        <v>465</v>
      </c>
      <c r="AI440" s="5">
        <v>69</v>
      </c>
      <c r="AJ440" s="5">
        <v>171</v>
      </c>
      <c r="AK440" s="5">
        <v>3811</v>
      </c>
      <c r="AL440" s="5">
        <v>1915</v>
      </c>
      <c r="AM440" s="5">
        <v>52</v>
      </c>
      <c r="AN440" s="5">
        <v>86</v>
      </c>
      <c r="AO440" s="5"/>
      <c r="AP440" s="5">
        <v>6</v>
      </c>
      <c r="AQ440" s="5">
        <v>409</v>
      </c>
      <c r="AR440" s="5">
        <v>356</v>
      </c>
      <c r="AS440" s="5">
        <v>169</v>
      </c>
      <c r="AT440" s="5">
        <v>174</v>
      </c>
      <c r="AU440" s="5">
        <v>2762</v>
      </c>
      <c r="AV440" s="5">
        <v>2745</v>
      </c>
      <c r="AW440" s="5">
        <v>2189</v>
      </c>
      <c r="AX440" s="5">
        <v>2949</v>
      </c>
      <c r="AY440" s="5">
        <v>1862</v>
      </c>
      <c r="AZ440" s="5">
        <v>4</v>
      </c>
      <c r="BA440" s="5">
        <v>4</v>
      </c>
      <c r="BB440" s="5">
        <v>2</v>
      </c>
      <c r="BC440" s="5">
        <v>4</v>
      </c>
      <c r="BD440" s="5">
        <v>2</v>
      </c>
      <c r="BE440" s="5">
        <v>49154</v>
      </c>
      <c r="BF440" s="5">
        <v>11658</v>
      </c>
      <c r="BG440" s="5">
        <v>6</v>
      </c>
      <c r="BH440" s="5">
        <v>1</v>
      </c>
      <c r="BI440" s="5"/>
      <c r="BJ440" s="5">
        <v>40</v>
      </c>
      <c r="BK440" s="5">
        <v>39</v>
      </c>
      <c r="BL440" s="5"/>
      <c r="BM440" s="5"/>
      <c r="BN440" s="5">
        <v>6</v>
      </c>
      <c r="BO440" s="5">
        <v>1</v>
      </c>
      <c r="BP440" s="5">
        <v>87</v>
      </c>
      <c r="BQ440" s="5">
        <v>1</v>
      </c>
      <c r="BR440" s="5">
        <v>33</v>
      </c>
      <c r="BS440" s="5">
        <v>89</v>
      </c>
      <c r="BT440" s="5">
        <v>1</v>
      </c>
      <c r="BU440" s="5">
        <v>250</v>
      </c>
      <c r="BV440" s="5">
        <v>214</v>
      </c>
      <c r="BW440" s="5"/>
      <c r="BX440" s="5">
        <v>22</v>
      </c>
      <c r="BY440" s="5"/>
      <c r="BZ440" s="5">
        <v>2</v>
      </c>
      <c r="CA440" s="5">
        <v>605</v>
      </c>
      <c r="CB440" s="5">
        <v>17</v>
      </c>
      <c r="CC440" s="5">
        <v>62</v>
      </c>
      <c r="CD440" s="5">
        <v>154</v>
      </c>
      <c r="CE440" s="5">
        <v>274</v>
      </c>
      <c r="CF440" s="5">
        <v>331</v>
      </c>
      <c r="CG440" s="5">
        <v>47</v>
      </c>
      <c r="CH440" s="5">
        <v>402</v>
      </c>
      <c r="CI440" s="5">
        <v>2</v>
      </c>
      <c r="CJ440" s="5">
        <v>64</v>
      </c>
      <c r="CK440" s="5">
        <v>7</v>
      </c>
      <c r="CL440" s="5">
        <v>1</v>
      </c>
      <c r="CM440" s="5">
        <v>2</v>
      </c>
      <c r="CN440" s="5">
        <v>68</v>
      </c>
      <c r="CO440" s="5">
        <v>8</v>
      </c>
      <c r="CP440" s="5">
        <v>98</v>
      </c>
      <c r="CQ440" s="5"/>
      <c r="CR440" s="5">
        <v>106</v>
      </c>
      <c r="CS440" s="5"/>
      <c r="CT440" s="5">
        <v>51</v>
      </c>
      <c r="CU440" s="5">
        <v>11</v>
      </c>
      <c r="CV440" s="5">
        <v>164</v>
      </c>
      <c r="CW440" s="5"/>
      <c r="CX440" s="5"/>
      <c r="CY440" s="5">
        <v>8</v>
      </c>
      <c r="CZ440" s="5">
        <v>832</v>
      </c>
      <c r="DA440" s="5">
        <v>520</v>
      </c>
      <c r="DB440" s="5">
        <v>104</v>
      </c>
      <c r="DC440" s="5">
        <v>21807</v>
      </c>
      <c r="DD440" s="5"/>
      <c r="DE440" s="5">
        <v>62</v>
      </c>
      <c r="DF440" s="5">
        <v>56</v>
      </c>
      <c r="DG440" s="5">
        <v>76</v>
      </c>
      <c r="DH440" s="5">
        <v>27</v>
      </c>
      <c r="DI440" s="5">
        <v>1</v>
      </c>
      <c r="DJ440" s="5">
        <v>20</v>
      </c>
      <c r="DK440" s="5">
        <v>19</v>
      </c>
      <c r="DL440" s="5">
        <v>17</v>
      </c>
      <c r="DM440" s="5">
        <v>67</v>
      </c>
      <c r="DN440" s="5">
        <v>48</v>
      </c>
      <c r="DO440" s="5">
        <v>42</v>
      </c>
      <c r="DP440" s="5">
        <v>6</v>
      </c>
      <c r="DQ440" s="5">
        <v>2648</v>
      </c>
      <c r="DR440" s="5">
        <v>2813</v>
      </c>
      <c r="DS440" s="5">
        <v>2525</v>
      </c>
      <c r="DT440" s="5">
        <v>26.5</v>
      </c>
      <c r="DU440" s="5">
        <v>58</v>
      </c>
      <c r="DV440" s="5">
        <v>85</v>
      </c>
      <c r="DW440" s="5"/>
      <c r="DX440" s="5">
        <v>10</v>
      </c>
      <c r="DY440" s="5">
        <v>287</v>
      </c>
      <c r="DZ440" s="5">
        <v>310</v>
      </c>
      <c r="EA440" s="5">
        <v>117</v>
      </c>
      <c r="EB440" s="5">
        <v>100</v>
      </c>
      <c r="EC440" s="5">
        <v>62</v>
      </c>
      <c r="ED440" s="5">
        <v>93</v>
      </c>
      <c r="EE440" s="5">
        <v>1</v>
      </c>
      <c r="EF440" s="5">
        <v>8</v>
      </c>
      <c r="EG440" s="5">
        <v>393</v>
      </c>
      <c r="EH440" s="5">
        <v>392</v>
      </c>
      <c r="EI440" s="5">
        <v>181</v>
      </c>
      <c r="EJ440" s="5">
        <v>148</v>
      </c>
      <c r="EK440" s="5">
        <v>47</v>
      </c>
      <c r="EL440" s="5">
        <v>92</v>
      </c>
      <c r="EM440" s="5"/>
      <c r="EN440" s="5">
        <v>11</v>
      </c>
      <c r="EO440" s="5">
        <v>348</v>
      </c>
      <c r="EP440" s="5">
        <v>364</v>
      </c>
      <c r="EQ440" s="5">
        <v>160</v>
      </c>
      <c r="ER440" s="5">
        <v>171</v>
      </c>
    </row>
    <row r="441" spans="1:148" ht="30" x14ac:dyDescent="0.25">
      <c r="A441" s="4" t="s">
        <v>267</v>
      </c>
      <c r="H441" s="5"/>
      <c r="I441" s="5"/>
      <c r="J441" s="9" t="e">
        <f t="shared" si="126"/>
        <v>#DIV/0!</v>
      </c>
      <c r="K441" s="9" t="e">
        <f t="shared" si="127"/>
        <v>#DIV/0!</v>
      </c>
      <c r="L441" s="10" t="e">
        <f t="shared" si="133"/>
        <v>#DIV/0!</v>
      </c>
      <c r="M441" s="10" t="e">
        <f t="shared" si="134"/>
        <v>#DIV/0!</v>
      </c>
      <c r="N441" s="10" t="e">
        <f t="shared" si="135"/>
        <v>#DIV/0!</v>
      </c>
      <c r="O441" s="10" t="e">
        <f t="shared" si="136"/>
        <v>#DIV/0!</v>
      </c>
      <c r="P441" s="11" t="e">
        <f t="shared" si="128"/>
        <v>#DIV/0!</v>
      </c>
      <c r="Q441" s="10" t="e">
        <f t="shared" si="129"/>
        <v>#DIV/0!</v>
      </c>
      <c r="R441" s="10" t="e">
        <f t="shared" si="137"/>
        <v>#DIV/0!</v>
      </c>
      <c r="S441" s="10" t="e">
        <f t="shared" si="138"/>
        <v>#DIV/0!</v>
      </c>
      <c r="T441" s="10" t="e">
        <f t="shared" si="139"/>
        <v>#DIV/0!</v>
      </c>
      <c r="U441" s="11">
        <f t="shared" si="130"/>
        <v>0</v>
      </c>
      <c r="V441" s="11">
        <f t="shared" si="131"/>
        <v>0</v>
      </c>
      <c r="W441" s="11">
        <f t="shared" si="140"/>
        <v>0</v>
      </c>
      <c r="X441" s="9" t="e">
        <f t="shared" si="141"/>
        <v>#DIV/0!</v>
      </c>
      <c r="Y441" s="9" t="e">
        <f t="shared" si="142"/>
        <v>#DIV/0!</v>
      </c>
      <c r="Z441" s="10" t="e">
        <f t="shared" si="143"/>
        <v>#DIV/0!</v>
      </c>
      <c r="AA441" s="10"/>
      <c r="AB441" s="11" t="e">
        <f t="shared" si="144"/>
        <v>#DIV/0!</v>
      </c>
      <c r="AC441" s="11" t="e">
        <f t="shared" si="145"/>
        <v>#DIV/0!</v>
      </c>
      <c r="AD441" s="11" t="e">
        <f t="shared" si="132"/>
        <v>#DIV/0!</v>
      </c>
      <c r="AE441" s="9" t="e">
        <f t="shared" si="146"/>
        <v>#DIV/0!</v>
      </c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>
        <v>1</v>
      </c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  <c r="CZ441" s="5"/>
      <c r="DA441" s="5"/>
      <c r="DB441" s="5"/>
      <c r="DC441" s="5"/>
      <c r="DD441" s="5"/>
      <c r="DE441" s="5"/>
      <c r="DF441" s="5"/>
      <c r="DG441" s="5"/>
      <c r="DH441" s="5"/>
      <c r="DI441" s="5"/>
      <c r="DJ441" s="5"/>
      <c r="DK441" s="5"/>
      <c r="DL441" s="5"/>
      <c r="DM441" s="5"/>
      <c r="DN441" s="5"/>
      <c r="DO441" s="5"/>
      <c r="DP441" s="5"/>
      <c r="DQ441" s="5"/>
      <c r="DR441" s="5"/>
      <c r="DS441" s="5"/>
      <c r="DT441" s="5"/>
      <c r="DU441" s="5"/>
      <c r="DV441" s="5"/>
      <c r="DW441" s="5"/>
      <c r="DX441" s="5"/>
      <c r="DY441" s="5"/>
      <c r="DZ441" s="5"/>
      <c r="EA441" s="5"/>
      <c r="EB441" s="5"/>
      <c r="EC441" s="5"/>
      <c r="ED441" s="5"/>
      <c r="EE441" s="5"/>
      <c r="EF441" s="5"/>
      <c r="EG441" s="5"/>
      <c r="EH441" s="5"/>
      <c r="EI441" s="5"/>
      <c r="EJ441" s="5"/>
      <c r="EK441" s="5"/>
      <c r="EL441" s="5"/>
      <c r="EM441" s="5"/>
      <c r="EN441" s="5"/>
      <c r="EO441" s="5"/>
      <c r="EP441" s="5"/>
      <c r="EQ441" s="5"/>
      <c r="ER441" s="5"/>
    </row>
    <row r="442" spans="1:148" ht="30" x14ac:dyDescent="0.25">
      <c r="A442" s="4" t="s">
        <v>898</v>
      </c>
      <c r="B442" t="s">
        <v>269</v>
      </c>
      <c r="C442" t="s">
        <v>270</v>
      </c>
      <c r="D442" t="s">
        <v>271</v>
      </c>
      <c r="E442" t="s">
        <v>446</v>
      </c>
      <c r="F442" t="s">
        <v>899</v>
      </c>
      <c r="G442" t="s">
        <v>273</v>
      </c>
      <c r="H442" s="5"/>
      <c r="I442" s="5"/>
      <c r="J442" s="9" t="e">
        <f t="shared" si="126"/>
        <v>#DIV/0!</v>
      </c>
      <c r="K442" s="9" t="e">
        <f t="shared" si="127"/>
        <v>#DIV/0!</v>
      </c>
      <c r="L442" s="10" t="e">
        <f t="shared" si="133"/>
        <v>#DIV/0!</v>
      </c>
      <c r="M442" s="10" t="e">
        <f t="shared" si="134"/>
        <v>#DIV/0!</v>
      </c>
      <c r="N442" s="10" t="e">
        <f t="shared" si="135"/>
        <v>#DIV/0!</v>
      </c>
      <c r="O442" s="10" t="e">
        <f t="shared" si="136"/>
        <v>#DIV/0!</v>
      </c>
      <c r="P442" s="11" t="e">
        <f t="shared" si="128"/>
        <v>#DIV/0!</v>
      </c>
      <c r="Q442" s="10" t="e">
        <f t="shared" si="129"/>
        <v>#DIV/0!</v>
      </c>
      <c r="R442" s="10" t="e">
        <f t="shared" si="137"/>
        <v>#DIV/0!</v>
      </c>
      <c r="S442" s="10" t="e">
        <f t="shared" si="138"/>
        <v>#DIV/0!</v>
      </c>
      <c r="T442" s="10" t="e">
        <f t="shared" si="139"/>
        <v>#DIV/0!</v>
      </c>
      <c r="U442" s="11">
        <f t="shared" si="130"/>
        <v>0</v>
      </c>
      <c r="V442" s="11">
        <f t="shared" si="131"/>
        <v>0</v>
      </c>
      <c r="W442" s="11">
        <f t="shared" si="140"/>
        <v>0</v>
      </c>
      <c r="X442" s="9" t="e">
        <f t="shared" si="141"/>
        <v>#DIV/0!</v>
      </c>
      <c r="Y442" s="9" t="e">
        <f t="shared" si="142"/>
        <v>#DIV/0!</v>
      </c>
      <c r="Z442" s="10" t="e">
        <f t="shared" si="143"/>
        <v>#DIV/0!</v>
      </c>
      <c r="AA442" s="10"/>
      <c r="AB442" s="11" t="e">
        <f t="shared" si="144"/>
        <v>#DIV/0!</v>
      </c>
      <c r="AC442" s="11" t="e">
        <f t="shared" si="145"/>
        <v>#DIV/0!</v>
      </c>
      <c r="AD442" s="11" t="e">
        <f t="shared" si="132"/>
        <v>#DIV/0!</v>
      </c>
      <c r="AE442" s="9" t="e">
        <f t="shared" si="146"/>
        <v>#DIV/0!</v>
      </c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>
        <v>1</v>
      </c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  <c r="CZ442" s="5"/>
      <c r="DA442" s="5"/>
      <c r="DB442" s="5"/>
      <c r="DC442" s="5"/>
      <c r="DD442" s="5"/>
      <c r="DE442" s="5"/>
      <c r="DF442" s="5"/>
      <c r="DG442" s="5"/>
      <c r="DH442" s="5"/>
      <c r="DI442" s="5"/>
      <c r="DJ442" s="5"/>
      <c r="DK442" s="5"/>
      <c r="DL442" s="5"/>
      <c r="DM442" s="5"/>
      <c r="DN442" s="5"/>
      <c r="DO442" s="5"/>
      <c r="DP442" s="5"/>
      <c r="DQ442" s="5"/>
      <c r="DR442" s="5"/>
      <c r="DS442" s="5"/>
      <c r="DT442" s="5"/>
      <c r="DU442" s="5"/>
      <c r="DV442" s="5"/>
      <c r="DW442" s="5"/>
      <c r="DX442" s="5"/>
      <c r="DY442" s="5"/>
      <c r="DZ442" s="5"/>
      <c r="EA442" s="5"/>
      <c r="EB442" s="5"/>
      <c r="EC442" s="5"/>
      <c r="ED442" s="5"/>
      <c r="EE442" s="5"/>
      <c r="EF442" s="5"/>
      <c r="EG442" s="5"/>
      <c r="EH442" s="5"/>
      <c r="EI442" s="5"/>
      <c r="EJ442" s="5"/>
      <c r="EK442" s="5"/>
      <c r="EL442" s="5"/>
      <c r="EM442" s="5"/>
      <c r="EN442" s="5"/>
      <c r="EO442" s="5"/>
      <c r="EP442" s="5"/>
      <c r="EQ442" s="5"/>
      <c r="ER442" s="5"/>
    </row>
  </sheetData>
  <mergeCells count="1">
    <mergeCell ref="B6:ER6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TA2018_W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Zezy</dc:creator>
  <cp:lastModifiedBy>Zezy</cp:lastModifiedBy>
  <dcterms:created xsi:type="dcterms:W3CDTF">2020-04-27T08:10:36Z</dcterms:created>
  <dcterms:modified xsi:type="dcterms:W3CDTF">2020-08-12T08:47:35Z</dcterms:modified>
</cp:coreProperties>
</file>